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0884\Desktop\"/>
    </mc:Choice>
  </mc:AlternateContent>
  <xr:revisionPtr revIDLastSave="0" documentId="13_ncr:1_{97C49FB4-7C2F-4697-A5E0-1209E4D46999}" xr6:coauthVersionLast="36" xr6:coauthVersionMax="47" xr10:uidLastSave="{00000000-0000-0000-0000-000000000000}"/>
  <bookViews>
    <workbookView xWindow="1950" yWindow="1950" windowWidth="21600" windowHeight="11390" xr2:uid="{00000000-000D-0000-FFFF-FFFF00000000}"/>
  </bookViews>
  <sheets>
    <sheet name="生産（増産）要請に関する証明書" sheetId="7" r:id="rId1"/>
    <sheet name="Sheet2" sheetId="4" state="hidden" r:id="rId2"/>
  </sheets>
  <definedNames>
    <definedName name="【国内回帰類型】">Sheet2!$D$3:$D$4</definedName>
    <definedName name="【地域産業集積類型】">Sheet2!$C$3:$C$4</definedName>
    <definedName name="□">Sheet2!$C$3:$C$4</definedName>
    <definedName name="l">Sheet2!$C$3:$C$4</definedName>
    <definedName name="_xlnm.Print_Area" localSheetId="0">'生産（増産）要請に関する証明書'!$A$1:$U$49</definedName>
    <definedName name="海外">Sheet2!$D$3:$D$4</definedName>
    <definedName name="地域">Sheet2!$C$3:$C$4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7" l="1"/>
  <c r="G23" i="7" s="1"/>
  <c r="C18" i="7" l="1"/>
  <c r="C17" i="7"/>
  <c r="B44" i="7" l="1"/>
  <c r="B32" i="7"/>
  <c r="B30" i="7"/>
  <c r="P23" i="7"/>
  <c r="B7" i="7"/>
  <c r="B4" i="7"/>
  <c r="B46" i="7"/>
  <c r="B28" i="7"/>
  <c r="L23" i="7"/>
  <c r="C41" i="7"/>
  <c r="B26" i="7"/>
  <c r="B11" i="7"/>
  <c r="B45" i="7"/>
  <c r="H22" i="7"/>
  <c r="A2" i="7" l="1"/>
  <c r="A49" i="7" s="1"/>
</calcChain>
</file>

<file path=xl/sharedStrings.xml><?xml version="1.0" encoding="utf-8"?>
<sst xmlns="http://schemas.openxmlformats.org/spreadsheetml/2006/main" count="308" uniqueCount="304">
  <si>
    <t>1.補助金申請者名称</t>
    <phoneticPr fontId="4"/>
  </si>
  <si>
    <t>2.本事業により国内に生産拠点を整備し、製造する製品名</t>
    <phoneticPr fontId="4"/>
  </si>
  <si>
    <t>3.補助金申請者の事業パターンに応じて、いずれかを選択してください</t>
    <phoneticPr fontId="4"/>
  </si>
  <si>
    <t>□</t>
  </si>
  <si>
    <t>【様式A　申請者が海外で製造・調達している製品等に関して、取引先が申請者に対し、生産・増産要請を行う場合】</t>
    <phoneticPr fontId="4"/>
  </si>
  <si>
    <t>☑</t>
  </si>
  <si>
    <t>【様式B　取引先が海外から調達している製品等に関して、取引先が申請者に対し、生産・増産要請を行う場合】</t>
    <phoneticPr fontId="4"/>
  </si>
  <si>
    <t>※上記項目について、電子申請システム及び事業計画書と表記内容を統一してください。</t>
  </si>
  <si>
    <t>点線より上を補助金申請者、点線より下を発行主体が入力してください。</t>
  </si>
  <si>
    <t>事業再構築補助金事務局　御中</t>
  </si>
  <si>
    <t>令和</t>
  </si>
  <si>
    <t>年</t>
  </si>
  <si>
    <t>月</t>
  </si>
  <si>
    <t>日</t>
  </si>
  <si>
    <t>生産（増産）要請者</t>
  </si>
  <si>
    <t>商号または名称：</t>
    <phoneticPr fontId="4"/>
  </si>
  <si>
    <t>所在地：</t>
    <phoneticPr fontId="4"/>
  </si>
  <si>
    <t>証明者役職：</t>
    <phoneticPr fontId="4"/>
  </si>
  <si>
    <t>証明者氏名：</t>
    <phoneticPr fontId="4"/>
  </si>
  <si>
    <t>※発行主体（要請者）＝補助金申請者にとっての取引先です。</t>
    <rPh sb="1" eb="5">
      <t>ハッコウシュタイ</t>
    </rPh>
    <rPh sb="11" eb="17">
      <t>ホジョキンシンセイシャ</t>
    </rPh>
    <rPh sb="22" eb="25">
      <t>トリヒキサキ</t>
    </rPh>
    <phoneticPr fontId="4"/>
  </si>
  <si>
    <t>※「証明者」の役職について、応募上の指定はありませんが、本証明書の内容を証明できる権限を持った主体としてください。</t>
  </si>
  <si>
    <t>要請内容（補助金申請者への要請内容及びその背景について、記載してください。）</t>
    <phoneticPr fontId="4"/>
  </si>
  <si>
    <t>（例）当社は、○年度に△△の生産を予定しており、～～～の観点から、株式会社○○（補助金申請者）に対し、△△の生産に必要な●●（要請製品）の国内生産体制の増築を要請する。</t>
    <phoneticPr fontId="4"/>
  </si>
  <si>
    <t>以上</t>
  </si>
  <si>
    <t>本件に関する問い合わせ担当者</t>
    <rPh sb="0" eb="2">
      <t>ホンケン</t>
    </rPh>
    <rPh sb="3" eb="4">
      <t>カン</t>
    </rPh>
    <rPh sb="6" eb="7">
      <t>ト</t>
    </rPh>
    <rPh sb="8" eb="9">
      <t>ア</t>
    </rPh>
    <rPh sb="11" eb="14">
      <t>タントウシャ</t>
    </rPh>
    <phoneticPr fontId="6"/>
  </si>
  <si>
    <t>要請者</t>
    <rPh sb="0" eb="3">
      <t>ヨウセイシャ</t>
    </rPh>
    <phoneticPr fontId="4"/>
  </si>
  <si>
    <t>担当者部署名</t>
  </si>
  <si>
    <t>担当者氏名</t>
    <rPh sb="0" eb="3">
      <t>タントウシャ</t>
    </rPh>
    <rPh sb="3" eb="5">
      <t>シメイ</t>
    </rPh>
    <phoneticPr fontId="4"/>
  </si>
  <si>
    <t>担当者電話番号</t>
    <rPh sb="0" eb="3">
      <t>タントウシャ</t>
    </rPh>
    <rPh sb="3" eb="7">
      <t>デンワバンゴウ</t>
    </rPh>
    <phoneticPr fontId="4"/>
  </si>
  <si>
    <t>担当者メールアドレス</t>
    <rPh sb="0" eb="3">
      <t>タントウシャ</t>
    </rPh>
    <phoneticPr fontId="4"/>
  </si>
  <si>
    <t>※記載内容について、事務局から問い合わせをする場合があります。
発行主体に所属する担当者の情報を記載してください。</t>
    <phoneticPr fontId="4"/>
  </si>
  <si>
    <t>KP　(北朝鮮=朝鮮民主主義人民共和国)</t>
  </si>
  <si>
    <t>【地域産業集積類型】</t>
    <rPh sb="1" eb="9">
      <t>チイキサンギョウシュウセキルイケイ</t>
    </rPh>
    <phoneticPr fontId="4"/>
  </si>
  <si>
    <t>【国内回帰】</t>
    <rPh sb="1" eb="5">
      <t>コクナイカイキ</t>
    </rPh>
    <phoneticPr fontId="4"/>
  </si>
  <si>
    <t>IS　アイスランド共和国</t>
  </si>
  <si>
    <t>IE　アイルランド</t>
  </si>
  <si>
    <t>AZ　アゼルバイジャン共和国</t>
  </si>
  <si>
    <t>AF　アフガニスタン・イスラム国</t>
  </si>
  <si>
    <t>US　アメリカ合衆国(米国)</t>
  </si>
  <si>
    <t>AE　アラブ首長国連邦</t>
  </si>
  <si>
    <t>DZ　アルジェリア民主人民共和国</t>
  </si>
  <si>
    <t>AR　アルゼンチン共和国</t>
  </si>
  <si>
    <t>AW　アルバ</t>
  </si>
  <si>
    <t>AL　アルバニア共和国</t>
  </si>
  <si>
    <t>AM　アルメニア共和国</t>
  </si>
  <si>
    <t>AI　アンギラ</t>
  </si>
  <si>
    <t>AO　アンゴラ共和国</t>
  </si>
  <si>
    <t>AG　アンチグア・バーブーダ</t>
  </si>
  <si>
    <t>AD　アンドラ公国</t>
  </si>
  <si>
    <t>YE　イエメン共和国</t>
  </si>
  <si>
    <t>YD (※)　イエメン民主人民共和国</t>
  </si>
  <si>
    <t>IL　イスラエル国</t>
  </si>
  <si>
    <t>IT　イタリア共和国</t>
  </si>
  <si>
    <t>IQ　イラク共和国</t>
  </si>
  <si>
    <t>IR　イラン・イスラム共和国</t>
  </si>
  <si>
    <t>IN　インド</t>
  </si>
  <si>
    <t>ID　インドネシア共和国</t>
  </si>
  <si>
    <t>WK　ウェーク島</t>
  </si>
  <si>
    <t>UG　ウガンダ共和国</t>
  </si>
  <si>
    <t>UA　ウクライナ</t>
  </si>
  <si>
    <t>UZ　ウズベキスタン共和国</t>
  </si>
  <si>
    <t>UY　ウルグアイ東方共和国</t>
  </si>
  <si>
    <t>EC　エクアドル共和国</t>
  </si>
  <si>
    <t>EG　エジプト・アラブ共和国</t>
  </si>
  <si>
    <t>EE　エストニア共和国</t>
  </si>
  <si>
    <t>ET　エチオピア連邦民主共和国</t>
  </si>
  <si>
    <t>ER　エリトリア国</t>
  </si>
  <si>
    <t>SV　エルサルバドル共和国</t>
  </si>
  <si>
    <t>AU　オーストラリア</t>
  </si>
  <si>
    <t>AT　オーストリア共和国</t>
  </si>
  <si>
    <t>HV (※)　オートボルタ共和国</t>
  </si>
  <si>
    <t>AX (※)　オーランド諸島</t>
  </si>
  <si>
    <t>OM　オマーン国</t>
  </si>
  <si>
    <t>NL　オランダ王国</t>
  </si>
  <si>
    <t>AN　オランダ領アンティル</t>
  </si>
  <si>
    <t>GH　ガーナ共和国</t>
  </si>
  <si>
    <t>CV　カーボベルデ共和国</t>
  </si>
  <si>
    <t>GG (※)　ガーンジー島</t>
  </si>
  <si>
    <t>GY　ガイアナ協同共和国</t>
  </si>
  <si>
    <t>KZ　カザフスタン共和国</t>
  </si>
  <si>
    <t>QA　カタール国</t>
  </si>
  <si>
    <t>CA　カナダ</t>
  </si>
  <si>
    <t>GA　ガボン共和国</t>
  </si>
  <si>
    <t>CM　カメルーン共和国</t>
  </si>
  <si>
    <t>CT (※)　カントン島・エンダーバリ島</t>
  </si>
  <si>
    <t>GM　ガンビア共和国</t>
  </si>
  <si>
    <t>KH　カンボジア王国</t>
  </si>
  <si>
    <t>GW　ギニアビサウ共和国</t>
  </si>
  <si>
    <t>GN　ギニア共和国</t>
  </si>
  <si>
    <t>CY　キプロス共和国</t>
  </si>
  <si>
    <t>CU　キューバ共和国</t>
  </si>
  <si>
    <t>GR　ギリシア共和国</t>
  </si>
  <si>
    <t>KI　キリバス共和国</t>
  </si>
  <si>
    <t>KG　キルギス共和国</t>
  </si>
  <si>
    <t>GT　グアテマラ共和国</t>
  </si>
  <si>
    <t>GP　グアドループ島</t>
  </si>
  <si>
    <t>GU　グアム</t>
  </si>
  <si>
    <t>KW　クウェート国</t>
  </si>
  <si>
    <t>CK　クック諸島</t>
  </si>
  <si>
    <t>GL　グリーンランド</t>
  </si>
  <si>
    <t>CX　クリスマス島</t>
  </si>
  <si>
    <t>GB　グレートブリテンおよび北部アイルランド連合王国(英国)</t>
  </si>
  <si>
    <t>GD　グレナダ</t>
  </si>
  <si>
    <t>HR　クロアチア共和国</t>
  </si>
  <si>
    <t>KY　ケイマン諸島</t>
  </si>
  <si>
    <t>KE　ケニア共和国</t>
  </si>
  <si>
    <t>CI　コートジボアール共和国</t>
  </si>
  <si>
    <t>CC　ココス諸島</t>
  </si>
  <si>
    <t>CR　コスタリカ共和国</t>
  </si>
  <si>
    <t>KM　コモロ連合</t>
  </si>
  <si>
    <t>CO　コロンビア共和国</t>
  </si>
  <si>
    <t>CG　コンゴ共和国</t>
  </si>
  <si>
    <t>CD　コンゴ民主共和国</t>
  </si>
  <si>
    <t>ZR (※)　ザイール共和国</t>
  </si>
  <si>
    <t>SA　サウジアラビア王国</t>
  </si>
  <si>
    <t>WS　サモア独立国</t>
  </si>
  <si>
    <t>BL　サン・バルテルミー島</t>
  </si>
  <si>
    <t>MF　サン・マルタン島</t>
  </si>
  <si>
    <t>ST　サントメ・プリンシペ民主共和国</t>
  </si>
  <si>
    <t>ZM　ザンビア共和国</t>
  </si>
  <si>
    <t>PM　サンピエール島・ミクロン島</t>
  </si>
  <si>
    <t>SM　サンマリノ共和国</t>
  </si>
  <si>
    <t>SL　シエラレオネ共和国</t>
  </si>
  <si>
    <t>DJ　ジブチ共和国</t>
  </si>
  <si>
    <t>GI　ジブラルタル</t>
  </si>
  <si>
    <t>JE (※)　ジャージー島</t>
  </si>
  <si>
    <t>JM　ジャマイカ</t>
  </si>
  <si>
    <t>GE　ジョージア</t>
  </si>
  <si>
    <t>JT　ジョンストン島</t>
  </si>
  <si>
    <t>SY　シリア・アラブ共和国</t>
  </si>
  <si>
    <t>SG　シンガポール共和国</t>
  </si>
  <si>
    <t>ZW　ジンバブエ共和国</t>
  </si>
  <si>
    <t>CH　スイス連邦</t>
  </si>
  <si>
    <t>SE　スウェーデン王国</t>
  </si>
  <si>
    <t>SD　スーダン共和国</t>
  </si>
  <si>
    <t>SJ (※)　スバールバル諸島・ヤンマイエン島</t>
  </si>
  <si>
    <t>ES　スペイン</t>
  </si>
  <si>
    <t>SR　スリナム共和国</t>
  </si>
  <si>
    <t>LK　スリランカ民主社会主義共和国</t>
  </si>
  <si>
    <t>SK　スロバキア共和国</t>
  </si>
  <si>
    <t>SI　スロベニア共和国</t>
  </si>
  <si>
    <t>SZ　スワジランド王国</t>
  </si>
  <si>
    <t>SC　セイシェル共和国</t>
  </si>
  <si>
    <t>SN　セネガル共和国</t>
  </si>
  <si>
    <t>CS (※)　セルビア・モンテネグロ</t>
  </si>
  <si>
    <t>RS　セルビア共和国</t>
  </si>
  <si>
    <t>KN　セントクリストファー・ネイビス</t>
  </si>
  <si>
    <t>VC　セントビンセントおよびグレナディーン諸島</t>
  </si>
  <si>
    <t>SH　セントヘレナ島</t>
  </si>
  <si>
    <t>LC　セントルシア</t>
  </si>
  <si>
    <t>SU (※)　ソビエト社会主義共和国連邦</t>
  </si>
  <si>
    <t>SO　ソマリア民主共和国</t>
  </si>
  <si>
    <t>SB　ソロモン諸島</t>
  </si>
  <si>
    <t>TC　タークス諸島・カイコス諸島</t>
  </si>
  <si>
    <t>TW　タイワン(台湾)</t>
  </si>
  <si>
    <t>TH　タイ王国</t>
  </si>
  <si>
    <t>TJ　タジキスタン共和国</t>
  </si>
  <si>
    <t>DY (※)　ダホメ共和国</t>
  </si>
  <si>
    <t>TZ　タンザニア連合共和国</t>
  </si>
  <si>
    <t>CZ　チェコ共和国</t>
  </si>
  <si>
    <t>TD　チャド共和国</t>
  </si>
  <si>
    <t>TN　チュニジア共和国</t>
  </si>
  <si>
    <t>CL　チリ共和国</t>
  </si>
  <si>
    <t>TV　ツバル</t>
  </si>
  <si>
    <t>DK　デンマーク王国</t>
  </si>
  <si>
    <t>DD (※)　ドイツ民主共和国</t>
  </si>
  <si>
    <t>DE　ドイツ連邦共和国</t>
  </si>
  <si>
    <t>TG　トーゴ共和国</t>
  </si>
  <si>
    <t>TK　トケラウ諸島</t>
  </si>
  <si>
    <t>DO　ドミニカ共和国</t>
  </si>
  <si>
    <t>DM　ドミニカ国</t>
  </si>
  <si>
    <t>TT　トリニダード・トバゴ共和国</t>
  </si>
  <si>
    <t>TM　トルクメニスタン</t>
  </si>
  <si>
    <t>TR　トルコ共和国</t>
  </si>
  <si>
    <t>NQ (※)　ドロニング・マウド</t>
  </si>
  <si>
    <t>TO　トンガ王国</t>
  </si>
  <si>
    <t>NG　ナイジェリア連邦共和国</t>
  </si>
  <si>
    <t>NR　ナウル共和国</t>
  </si>
  <si>
    <t>NA　ナミビア共和国</t>
  </si>
  <si>
    <t>NU　ニウエ</t>
  </si>
  <si>
    <t>NI　ニカラグア共和国</t>
  </si>
  <si>
    <t>NE　ニジェール共和国</t>
  </si>
  <si>
    <t>NC　ニューカレドニア</t>
  </si>
  <si>
    <t>NZ　ニュージーランド</t>
  </si>
  <si>
    <t>NH (※)　ニューヘブリデス</t>
  </si>
  <si>
    <t>NP　ネパール連邦民主共和国</t>
  </si>
  <si>
    <t>NF　ノーフォーク島</t>
  </si>
  <si>
    <t>NO　ノルウェー王国</t>
  </si>
  <si>
    <t>BH　バーレーン王国</t>
  </si>
  <si>
    <t>HT　ハイチ共和国</t>
  </si>
  <si>
    <t>PK　パキスタン・イスラム共和国</t>
  </si>
  <si>
    <t>VA　バチカン市国</t>
  </si>
  <si>
    <t>PA　パナマ共和国</t>
  </si>
  <si>
    <t>VU　バヌアツ共和国</t>
  </si>
  <si>
    <t>BS　バハマ国</t>
  </si>
  <si>
    <t>PG　パプアニューギニア</t>
  </si>
  <si>
    <t>BM　バミューダ諸島</t>
  </si>
  <si>
    <t>PW　パラオ共和国</t>
  </si>
  <si>
    <t>PY　パラグアイ共和国</t>
  </si>
  <si>
    <t>BB　バルバドス</t>
  </si>
  <si>
    <t>PS　パレスチナ占領区域</t>
  </si>
  <si>
    <t>HU　ハンガリー共和国</t>
  </si>
  <si>
    <t>BD　バングラデシュ人民共和国</t>
  </si>
  <si>
    <t>PN　ピトケアン島</t>
  </si>
  <si>
    <t>BU (※)　ビルマ連邦社会主義共和国</t>
  </si>
  <si>
    <t>FJ　フィジー諸島共和国</t>
  </si>
  <si>
    <t>PH　フィリピン共和国</t>
  </si>
  <si>
    <t>FI　フィンランド共和国</t>
  </si>
  <si>
    <t>BT　ブータン王国</t>
  </si>
  <si>
    <t>BV　ブーベ島</t>
  </si>
  <si>
    <t>PR　プエルトリコ</t>
  </si>
  <si>
    <t>FO　フェロー諸島</t>
  </si>
  <si>
    <t>FK　フォークランド(マルビナス)諸島</t>
  </si>
  <si>
    <t>BR　ブラジル連邦共和国</t>
  </si>
  <si>
    <t>FR　フランス共和国</t>
  </si>
  <si>
    <t>FX (※)　フランス本国</t>
  </si>
  <si>
    <t>GF　フランス領ギアナ</t>
  </si>
  <si>
    <t>PF　フランス領ポリネシア</t>
  </si>
  <si>
    <t>TF　フランス領極南諸島</t>
  </si>
  <si>
    <t>BG　ブルガリア共和国</t>
  </si>
  <si>
    <t>BF　ブルキナファソ</t>
  </si>
  <si>
    <t>BN　ブルネイ・ダルサラーム国</t>
  </si>
  <si>
    <t>BI　ブルンジ共和国</t>
  </si>
  <si>
    <t>HM　ヘアド島・マクドナルド諸島</t>
  </si>
  <si>
    <t>VN　ベトナム社会主義共和国</t>
  </si>
  <si>
    <t>VD (※)　ベトナム民主共和国</t>
  </si>
  <si>
    <t>BJ　ベナン共和国</t>
  </si>
  <si>
    <t>VE　ベネズエラ・ボリバル共和国</t>
  </si>
  <si>
    <t>BY　ベラルーシ共和国</t>
  </si>
  <si>
    <t>BZ　ベリーズ</t>
  </si>
  <si>
    <t>PE　ペルー共和国</t>
  </si>
  <si>
    <t>BE　ベルギー王国</t>
  </si>
  <si>
    <t>PL　ポーランド共和国</t>
  </si>
  <si>
    <t>BA　ボスニア・ヘルツェゴビナ</t>
  </si>
  <si>
    <t>BW　ボツワナ共和国</t>
  </si>
  <si>
    <t>BO　ボリビア多民族国</t>
  </si>
  <si>
    <t>PT　ポルトガル共和国</t>
  </si>
  <si>
    <t>HN　ホンジュラス共和国</t>
  </si>
  <si>
    <t>MH　マーシャル諸島共和国</t>
  </si>
  <si>
    <t>YT　マイヨット島</t>
  </si>
  <si>
    <t>MO (※)　マカオ(澳門)</t>
  </si>
  <si>
    <t>MK　マケドニア旧ユーゴスラビア共和国</t>
  </si>
  <si>
    <t>MG　マダガスカル共和国</t>
  </si>
  <si>
    <t>MW　マラウイ共和国</t>
  </si>
  <si>
    <t>ML　マリ共和国</t>
  </si>
  <si>
    <t>MT　マルタ共和国</t>
  </si>
  <si>
    <t>MQ　マルチニーク島</t>
  </si>
  <si>
    <t>MY　マレーシア</t>
  </si>
  <si>
    <t>IM (※)　マン島</t>
  </si>
  <si>
    <t>FM　ミクロネシア連邦</t>
  </si>
  <si>
    <t>MI　ミッドウェー諸島</t>
  </si>
  <si>
    <t>MM　ミャンマー連邦</t>
  </si>
  <si>
    <t>MX　メキシコ合衆国</t>
  </si>
  <si>
    <t>MU　モーリシャス共和国</t>
  </si>
  <si>
    <t>MR　モーリタニア・イスラム共和国</t>
  </si>
  <si>
    <t>MZ　モザンビーク共和国</t>
  </si>
  <si>
    <t>MC　モナコ公国</t>
  </si>
  <si>
    <t>MV　モルディヴ共和国</t>
  </si>
  <si>
    <t>MD　モルドバ共和国</t>
  </si>
  <si>
    <t>MA　モロッコ王国</t>
  </si>
  <si>
    <t>MN　モンゴル国</t>
  </si>
  <si>
    <t>MS　モンセラット</t>
  </si>
  <si>
    <t>ME　モンテネグロ</t>
  </si>
  <si>
    <t>YU (※)　ユーゴスラビア連邦共和国</t>
  </si>
  <si>
    <t>JO　ヨルダン・ハシミテ王国</t>
  </si>
  <si>
    <t>LA　ラオス人民民主共和国</t>
  </si>
  <si>
    <t>LV　ラトビア共和国</t>
  </si>
  <si>
    <t>LT　リトアニア共和国</t>
  </si>
  <si>
    <t>LI　リヒテンシュタイン公国</t>
  </si>
  <si>
    <t>LR　リベリア共和国</t>
  </si>
  <si>
    <t>RO　ルーマニア</t>
  </si>
  <si>
    <t>LU　ルクセンブルク大公国</t>
  </si>
  <si>
    <t>RW　ルワンダ共和国</t>
  </si>
  <si>
    <t>LS　レソト王国</t>
  </si>
  <si>
    <t>LB　レバノン共和国</t>
  </si>
  <si>
    <t>RE　レユニオン</t>
  </si>
  <si>
    <t>RU　ロシア連邦</t>
  </si>
  <si>
    <t>WF　ワリス・フテュナ諸島</t>
  </si>
  <si>
    <t>IO　英領インド洋地域</t>
  </si>
  <si>
    <t>VG　英領バージン諸島</t>
  </si>
  <si>
    <t>BQ (※)　英領南極地域</t>
  </si>
  <si>
    <t>HK (※)　香港特別行政区(ホンコン)</t>
  </si>
  <si>
    <t>LY　社会主義人民リビア・アラブ国</t>
  </si>
  <si>
    <t>XX　出版地不明</t>
  </si>
  <si>
    <t>EH　西サハラ</t>
  </si>
  <si>
    <t>GQ　赤道ギニア共和国</t>
  </si>
  <si>
    <t>PC (※)　太平洋諸島信託統治地域</t>
  </si>
  <si>
    <t>KR　大韓民国</t>
  </si>
  <si>
    <t>CF　中央アフリカ共和国</t>
  </si>
  <si>
    <t>CN　中華人民共和国</t>
  </si>
  <si>
    <t>NT　中立地帯</t>
  </si>
  <si>
    <t>TP (※)　東ティモール</t>
  </si>
  <si>
    <t>TL　東ティモール民主共和国</t>
  </si>
  <si>
    <t>ZA　南アフリカ共和国</t>
  </si>
  <si>
    <t>GS　南ジョージア島・南サンドイッチ諸島</t>
  </si>
  <si>
    <t>RH (※)　南ローデシア</t>
  </si>
  <si>
    <t>AQ　南極</t>
  </si>
  <si>
    <t>JP　日本国</t>
  </si>
  <si>
    <t>FQ (※)　仏領諸島</t>
  </si>
  <si>
    <t>AS　米領サモア</t>
  </si>
  <si>
    <t>VI　米領バージン諸島</t>
  </si>
  <si>
    <t>PU　米領太平洋諸島</t>
  </si>
  <si>
    <t>UM　米領太平洋諸島</t>
  </si>
  <si>
    <t>MP　北マリアナ諸島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</si>
</sst>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76" formatCode="_-&quot;¥&quot;* #,##0.00_-\ ;\-&quot;¥&quot;* #,##0.00_-\ ;_-&quot;¥&quot;* &quot;-&quot;??_-\ ;_-@_-"/>
    <numFmt numFmtId="177" formatCode="yyyy&quot;年&quot;m&quot;月&quot;;@"/>
  </numFmts>
  <fonts count="27" x14ac:knownFonts="1">
    <font>
      <sz val="12"/>
      <name val="ＭＳ Ｐゴシック"/>
      <charset val="134"/>
    </font>
    <font>
      <sz val="11"/>
      <color indexed="8"/>
      <name val="ＭＳ Ｐゴシック"/>
      <family val="2"/>
      <charset val="128"/>
    </font>
    <font>
      <u/>
      <sz val="11"/>
      <color indexed="30"/>
      <name val="ＭＳ Ｐゴシック"/>
      <family val="2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scheme val="major"/>
    </font>
    <font>
      <sz val="10"/>
      <color theme="1"/>
      <name val="ＭＳ Ｐゴシック"/>
      <family val="3"/>
      <scheme val="major"/>
    </font>
    <font>
      <sz val="10"/>
      <color indexed="8"/>
      <name val="ＭＳ Ｐゴシック"/>
      <family val="3"/>
      <scheme val="major"/>
    </font>
    <font>
      <b/>
      <sz val="11"/>
      <color indexed="8"/>
      <name val="ＭＳ Ｐゴシック"/>
      <family val="3"/>
      <scheme val="major"/>
    </font>
    <font>
      <sz val="11"/>
      <name val="ＭＳ Ｐゴシック"/>
      <family val="3"/>
      <scheme val="major"/>
    </font>
    <font>
      <b/>
      <sz val="10"/>
      <color indexed="8"/>
      <name val="ＭＳ Ｐゴシック"/>
      <family val="3"/>
      <scheme val="major"/>
    </font>
    <font>
      <sz val="12"/>
      <color indexed="8"/>
      <name val="ＭＳ Ｐゴシック"/>
      <family val="3"/>
      <scheme val="major"/>
    </font>
    <font>
      <b/>
      <sz val="11"/>
      <color rgb="FFFF0000"/>
      <name val="ＭＳ Ｐゴシック"/>
      <family val="3"/>
      <scheme val="major"/>
    </font>
    <font>
      <sz val="11"/>
      <color rgb="FF000000"/>
      <name val="ＭＳ Ｐゴシック"/>
      <family val="3"/>
      <scheme val="major"/>
    </font>
    <font>
      <b/>
      <sz val="14"/>
      <name val="ＭＳ Ｐゴシック"/>
      <family val="3"/>
      <scheme val="major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11"/>
      <color theme="1"/>
      <name val="ＭＳ Ｐゴシック"/>
      <family val="3"/>
      <scheme val="major"/>
    </font>
    <font>
      <sz val="12"/>
      <color rgb="FF000000"/>
      <name val="ＭＳ 明朝"/>
      <family val="1"/>
    </font>
    <font>
      <sz val="12"/>
      <color theme="1"/>
      <name val="ＭＳ 明朝"/>
      <family val="1"/>
      <charset val="128"/>
    </font>
    <font>
      <sz val="11"/>
      <color rgb="FF000000"/>
      <name val="ＭＳ ゴシック"/>
      <family val="3"/>
      <charset val="128"/>
    </font>
    <font>
      <sz val="8"/>
      <color theme="1"/>
      <name val="ＭＳ Ｐゴシック"/>
      <family val="3"/>
      <scheme val="major"/>
    </font>
    <font>
      <sz val="10"/>
      <color theme="1"/>
      <name val="ＭＳ Ｐゴシック"/>
      <family val="3"/>
      <charset val="128"/>
      <scheme val="major"/>
    </font>
    <font>
      <sz val="11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1">
      <alignment vertical="center"/>
    </xf>
    <xf numFmtId="9" fontId="3" fillId="0" borderId="1" applyFont="0" applyFill="0" applyBorder="0" applyAlignment="0" applyProtection="0">
      <alignment vertical="center"/>
    </xf>
    <xf numFmtId="0" fontId="1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1">
      <alignment vertical="center"/>
    </xf>
    <xf numFmtId="38" fontId="5" fillId="0" borderId="1" applyFont="0" applyFill="0" applyBorder="0" applyAlignment="0" applyProtection="0">
      <alignment vertical="center"/>
    </xf>
    <xf numFmtId="9" fontId="5" fillId="0" borderId="1" applyFont="0" applyFill="0" applyBorder="0" applyAlignment="0" applyProtection="0">
      <alignment vertical="center"/>
    </xf>
    <xf numFmtId="0" fontId="2" fillId="0" borderId="1" applyNumberFormat="0" applyFill="0" applyBorder="0" applyAlignment="0" applyProtection="0">
      <alignment vertical="center"/>
    </xf>
    <xf numFmtId="0" fontId="3" fillId="0" borderId="1">
      <alignment vertical="center"/>
    </xf>
  </cellStyleXfs>
  <cellXfs count="74">
    <xf numFmtId="0" fontId="1" fillId="0" borderId="0" xfId="0" applyFont="1" applyBorder="1">
      <alignment vertical="center"/>
    </xf>
    <xf numFmtId="0" fontId="1" fillId="0" borderId="1" xfId="0" applyFont="1">
      <alignment vertical="center"/>
    </xf>
    <xf numFmtId="0" fontId="7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0" fontId="11" fillId="0" borderId="0" xfId="2" applyFont="1">
      <alignment vertical="center"/>
    </xf>
    <xf numFmtId="0" fontId="13" fillId="0" borderId="0" xfId="2" applyFont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" xfId="2" applyFont="1" applyBorder="1">
      <alignment vertical="center"/>
    </xf>
    <xf numFmtId="0" fontId="7" fillId="0" borderId="1" xfId="2" applyFont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8" fillId="0" borderId="1" xfId="0" applyFont="1">
      <alignment vertical="center"/>
    </xf>
    <xf numFmtId="0" fontId="8" fillId="0" borderId="0" xfId="0" applyFont="1" applyBorder="1">
      <alignment vertical="center"/>
    </xf>
    <xf numFmtId="0" fontId="20" fillId="0" borderId="1" xfId="0" applyFont="1" applyAlignment="1">
      <alignment horizontal="left" vertical="center"/>
    </xf>
    <xf numFmtId="0" fontId="20" fillId="0" borderId="1" xfId="0" applyFont="1" applyAlignment="1">
      <alignment horizontal="left" vertical="center" wrapText="1"/>
    </xf>
    <xf numFmtId="177" fontId="7" fillId="0" borderId="1" xfId="2" applyNumberFormat="1" applyFont="1" applyBorder="1">
      <alignment vertical="center"/>
    </xf>
    <xf numFmtId="0" fontId="7" fillId="0" borderId="1" xfId="2" applyFont="1" applyBorder="1" applyAlignment="1">
      <alignment horizontal="left" vertical="center" wrapText="1"/>
    </xf>
    <xf numFmtId="0" fontId="8" fillId="0" borderId="4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>
      <alignment vertical="center"/>
    </xf>
    <xf numFmtId="0" fontId="7" fillId="0" borderId="20" xfId="2" applyFont="1" applyBorder="1">
      <alignment vertical="center"/>
    </xf>
    <xf numFmtId="0" fontId="23" fillId="0" borderId="1" xfId="0" applyFont="1">
      <alignment vertical="center"/>
    </xf>
    <xf numFmtId="0" fontId="15" fillId="0" borderId="19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  <protection locked="0"/>
    </xf>
    <xf numFmtId="0" fontId="7" fillId="0" borderId="5" xfId="2" applyFont="1" applyBorder="1">
      <alignment vertical="center"/>
    </xf>
    <xf numFmtId="49" fontId="17" fillId="0" borderId="1" xfId="0" applyNumberFormat="1" applyFont="1">
      <alignment vertical="center"/>
    </xf>
    <xf numFmtId="0" fontId="7" fillId="0" borderId="19" xfId="2" applyFont="1" applyBorder="1" applyProtection="1">
      <alignment vertical="center"/>
      <protection locked="0"/>
    </xf>
    <xf numFmtId="0" fontId="7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/>
    </xf>
    <xf numFmtId="49" fontId="17" fillId="0" borderId="23" xfId="0" applyNumberFormat="1" applyFont="1" applyBorder="1" applyProtection="1">
      <alignment vertical="center"/>
      <protection locked="0"/>
    </xf>
    <xf numFmtId="49" fontId="25" fillId="0" borderId="23" xfId="0" applyNumberFormat="1" applyFont="1" applyBorder="1" applyProtection="1">
      <alignment vertical="center"/>
      <protection locked="0"/>
    </xf>
    <xf numFmtId="0" fontId="7" fillId="0" borderId="0" xfId="2" applyFont="1" applyAlignment="1">
      <alignment vertical="top"/>
    </xf>
    <xf numFmtId="0" fontId="26" fillId="0" borderId="0" xfId="2" applyFont="1">
      <alignment vertical="center"/>
    </xf>
    <xf numFmtId="0" fontId="9" fillId="0" borderId="7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12" fillId="0" borderId="0" xfId="2" applyFont="1" applyAlignment="1">
      <alignment horizontal="center" vertical="center" wrapText="1"/>
    </xf>
    <xf numFmtId="0" fontId="18" fillId="0" borderId="23" xfId="0" applyFont="1" applyBorder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7" fillId="0" borderId="10" xfId="2" applyFont="1" applyBorder="1" applyAlignment="1" applyProtection="1">
      <alignment horizontal="left" vertical="center"/>
      <protection locked="0"/>
    </xf>
    <xf numFmtId="0" fontId="7" fillId="0" borderId="11" xfId="2" applyFont="1" applyBorder="1" applyAlignment="1" applyProtection="1">
      <alignment horizontal="left" vertical="center"/>
      <protection locked="0"/>
    </xf>
    <xf numFmtId="0" fontId="7" fillId="0" borderId="12" xfId="2" applyFont="1" applyBorder="1" applyAlignment="1" applyProtection="1">
      <alignment horizontal="left" vertical="center"/>
      <protection locked="0"/>
    </xf>
    <xf numFmtId="0" fontId="14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center" vertical="center"/>
    </xf>
    <xf numFmtId="0" fontId="9" fillId="0" borderId="10" xfId="2" applyFont="1" applyBorder="1" applyAlignment="1" applyProtection="1">
      <alignment horizontal="left" vertical="center"/>
      <protection locked="0"/>
    </xf>
    <xf numFmtId="0" fontId="9" fillId="0" borderId="11" xfId="2" applyFont="1" applyBorder="1" applyAlignment="1" applyProtection="1">
      <alignment horizontal="left" vertical="center"/>
      <protection locked="0"/>
    </xf>
    <xf numFmtId="0" fontId="9" fillId="0" borderId="12" xfId="2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7" fillId="0" borderId="10" xfId="2" applyFont="1" applyBorder="1" applyAlignment="1">
      <alignment horizontal="left" vertical="center"/>
    </xf>
    <xf numFmtId="0" fontId="7" fillId="0" borderId="11" xfId="2" applyFont="1" applyBorder="1" applyAlignment="1">
      <alignment horizontal="left" vertical="center"/>
    </xf>
    <xf numFmtId="0" fontId="7" fillId="0" borderId="12" xfId="2" applyFont="1" applyBorder="1" applyAlignment="1">
      <alignment horizontal="left" vertical="center"/>
    </xf>
    <xf numFmtId="0" fontId="14" fillId="0" borderId="0" xfId="2" applyFont="1" applyAlignment="1">
      <alignment horizontal="right" vertical="center"/>
    </xf>
    <xf numFmtId="0" fontId="9" fillId="0" borderId="19" xfId="2" applyFont="1" applyBorder="1" applyAlignment="1" applyProtection="1">
      <alignment horizontal="left" vertical="center"/>
      <protection locked="0"/>
    </xf>
    <xf numFmtId="0" fontId="10" fillId="0" borderId="1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21" fillId="0" borderId="1" xfId="0" applyFont="1" applyAlignment="1">
      <alignment horizontal="left" vertical="center" wrapText="1"/>
    </xf>
    <xf numFmtId="0" fontId="18" fillId="0" borderId="23" xfId="0" applyFont="1" applyBorder="1" applyAlignment="1">
      <alignment horizontal="left" vertical="center"/>
    </xf>
    <xf numFmtId="0" fontId="16" fillId="0" borderId="1" xfId="2" applyFont="1" applyBorder="1" applyAlignment="1">
      <alignment horizontal="center" vertical="center"/>
    </xf>
    <xf numFmtId="0" fontId="8" fillId="0" borderId="13" xfId="0" applyFont="1" applyBorder="1" applyAlignment="1" applyProtection="1">
      <alignment vertical="top" wrapText="1"/>
      <protection locked="0"/>
    </xf>
    <xf numFmtId="0" fontId="8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vertical="top" wrapText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8" fillId="0" borderId="1" xfId="0" applyFont="1" applyAlignment="1" applyProtection="1">
      <alignment vertical="top" wrapText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8" fillId="0" borderId="21" xfId="0" applyFont="1" applyBorder="1" applyAlignment="1" applyProtection="1">
      <alignment vertical="top" wrapText="1"/>
      <protection locked="0"/>
    </xf>
    <xf numFmtId="0" fontId="8" fillId="0" borderId="17" xfId="0" applyFont="1" applyBorder="1" applyAlignment="1" applyProtection="1">
      <alignment vertical="top" wrapText="1"/>
      <protection locked="0"/>
    </xf>
    <xf numFmtId="0" fontId="8" fillId="0" borderId="18" xfId="0" applyFont="1" applyBorder="1" applyAlignment="1" applyProtection="1">
      <alignment vertical="top" wrapText="1"/>
      <protection locked="0"/>
    </xf>
  </cellXfs>
  <cellStyles count="11">
    <cellStyle name="パーセント" xfId="1" xr:uid="{00000000-0005-0000-0000-000002000000}"/>
    <cellStyle name="パーセント 2" xfId="8" xr:uid="{15B5563F-68F0-4616-A781-74A21C315910}"/>
    <cellStyle name="ハイパーリンク" xfId="5" xr:uid="{00000000-0005-0000-0000-000009000000}"/>
    <cellStyle name="ハイパーリンク 2" xfId="9" xr:uid="{5CDB7D84-99F3-4E74-A518-B89A4C97B432}"/>
    <cellStyle name="桁区切り 2" xfId="7" xr:uid="{A2200343-4850-44E9-BEE4-3C9CEE432C1F}"/>
    <cellStyle name="桁区切り[0]" xfId="3" xr:uid="{00000000-0005-0000-0000-000007000000}"/>
    <cellStyle name="通貨[0]" xfId="4" xr:uid="{00000000-0005-0000-0000-000008000000}"/>
    <cellStyle name="標準" xfId="0" builtinId="0"/>
    <cellStyle name="標準 2" xfId="2" xr:uid="{00000000-0005-0000-0000-000005000000}"/>
    <cellStyle name="標準 2 2" xfId="6" xr:uid="{E9D46CD0-36E8-488C-998C-78B4075AB285}"/>
    <cellStyle name="標準 3" xfId="10" xr:uid="{F9B24D4C-4D3B-4C9A-B389-EC34C595EC67}"/>
  </cellStyles>
  <dxfs count="1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3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2" defaultPivotStyle="PivotStyleLight16"/>
  <colors>
    <mruColors>
      <color rgb="FFFFC7CE"/>
      <color rgb="FFFFFFFF"/>
      <color rgb="FFFFFFCC"/>
      <color rgb="FF99FF99"/>
      <color rgb="FFFFA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6554D-1159-41F2-8208-4C54B7C9AFD9}">
  <sheetPr codeName="Sheet1">
    <pageSetUpPr fitToPage="1"/>
  </sheetPr>
  <dimension ref="A1:BH49"/>
  <sheetViews>
    <sheetView showGridLines="0" tabSelected="1" view="pageBreakPreview" topLeftCell="A7" zoomScale="80" zoomScaleNormal="80" zoomScaleSheetLayoutView="80" workbookViewId="0">
      <selection activeCell="H25" sqref="H25:S25"/>
    </sheetView>
  </sheetViews>
  <sheetFormatPr defaultColWidth="4.58203125" defaultRowHeight="25.4" customHeight="1" x14ac:dyDescent="0.2"/>
  <cols>
    <col min="1" max="1" width="1.58203125" style="2" customWidth="1"/>
    <col min="2" max="2" width="4.58203125" style="2" customWidth="1"/>
    <col min="3" max="3" width="5.5" style="2" customWidth="1"/>
    <col min="4" max="4" width="5.75" style="2" customWidth="1"/>
    <col min="5" max="5" width="5.25" style="2" customWidth="1"/>
    <col min="6" max="6" width="4.58203125" style="2" customWidth="1"/>
    <col min="7" max="7" width="5.5" style="2" customWidth="1"/>
    <col min="8" max="8" width="4.58203125" style="2" customWidth="1"/>
    <col min="9" max="9" width="5.5" style="2" customWidth="1"/>
    <col min="10" max="11" width="6.58203125" style="2" customWidth="1"/>
    <col min="12" max="12" width="6.33203125" style="2" customWidth="1"/>
    <col min="13" max="13" width="5" style="2" customWidth="1"/>
    <col min="14" max="14" width="6.5" style="2" customWidth="1"/>
    <col min="15" max="15" width="5.33203125" style="2" customWidth="1"/>
    <col min="16" max="16" width="6.25" style="2" customWidth="1"/>
    <col min="17" max="17" width="5.33203125" style="2" customWidth="1"/>
    <col min="18" max="18" width="6.75" style="2" customWidth="1"/>
    <col min="19" max="19" width="5.75" style="2" customWidth="1"/>
    <col min="20" max="20" width="1.58203125" style="2" customWidth="1"/>
    <col min="21" max="24" width="5.33203125" style="2" customWidth="1"/>
    <col min="25" max="26" width="4.58203125" style="2" customWidth="1"/>
    <col min="27" max="35" width="4.58203125" style="2"/>
    <col min="36" max="36" width="4.58203125" style="2" customWidth="1"/>
    <col min="37" max="16384" width="4.58203125" style="2"/>
  </cols>
  <sheetData>
    <row r="1" spans="1:60" ht="10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U1" s="4"/>
      <c r="V1" s="4"/>
      <c r="W1" s="4"/>
      <c r="X1" s="4"/>
      <c r="Y1" s="4"/>
      <c r="Z1" s="4"/>
      <c r="AA1" s="4"/>
      <c r="AB1" s="4"/>
      <c r="AC1" s="4"/>
    </row>
    <row r="2" spans="1:60" ht="25.4" customHeight="1" x14ac:dyDescent="0.2">
      <c r="A2" s="37" t="str">
        <f>IF(AND(G23="",L23="",P23="",B26="",B30="",B32="",B11="",B4="",B7="",B43="",B45="",B46="",C41=""),"","エラーが残っています。記載事項を満たしておりません。")</f>
        <v/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4"/>
      <c r="V2" s="4"/>
      <c r="W2" s="4"/>
      <c r="X2" s="4"/>
      <c r="Y2" s="4"/>
      <c r="Z2" s="4"/>
      <c r="AA2" s="4"/>
      <c r="AB2" s="4"/>
      <c r="AC2" s="4"/>
    </row>
    <row r="3" spans="1:60" s="14" customFormat="1" ht="15" customHeight="1" x14ac:dyDescent="0.2">
      <c r="A3" s="13"/>
      <c r="B3" s="29" t="s">
        <v>0</v>
      </c>
      <c r="C3" s="2"/>
      <c r="D3" s="2"/>
      <c r="E3" s="9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59"/>
      <c r="T3" s="13"/>
      <c r="U3" s="13"/>
      <c r="V3" s="13"/>
      <c r="W3" s="13"/>
      <c r="X3" s="13"/>
      <c r="Y3" s="13"/>
      <c r="Z3" s="4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s="14" customFormat="1" ht="15" customHeight="1" x14ac:dyDescent="0.2">
      <c r="A4" s="13"/>
      <c r="B4" s="54" t="str">
        <f>IF(AND(N22="",P22="",R22="",H25="",H31="",H29="",B9="□",B10="□",F3="",F6="",L44="",L45="",L46="",L47="",H27="",L43="",B37=""),"",IF(F3="","補助金申請者の名称が未入力です",""))</f>
        <v/>
      </c>
      <c r="C4" s="54"/>
      <c r="D4" s="54"/>
      <c r="E4" s="5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13"/>
      <c r="U4" s="13"/>
      <c r="V4" s="13"/>
      <c r="W4" s="13"/>
      <c r="X4" s="13"/>
      <c r="Y4" s="13"/>
      <c r="Z4" s="4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s="14" customFormat="1" ht="15" customHeight="1" x14ac:dyDescent="0.2">
      <c r="A5" s="13"/>
      <c r="B5" s="29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4"/>
      <c r="Z5" s="4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s="14" customFormat="1" ht="15" customHeight="1" x14ac:dyDescent="0.2">
      <c r="A6" s="13"/>
      <c r="B6" s="13"/>
      <c r="C6" s="2"/>
      <c r="D6" s="2"/>
      <c r="E6" s="9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59"/>
      <c r="T6" s="13"/>
      <c r="U6" s="13"/>
      <c r="V6" s="13"/>
      <c r="W6" s="13"/>
      <c r="X6" s="13"/>
      <c r="Y6" s="13"/>
      <c r="Z6" s="4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s="14" customFormat="1" ht="15" customHeight="1" x14ac:dyDescent="0.2">
      <c r="A7" s="13"/>
      <c r="B7" s="54" t="str">
        <f>IF(AND(N22="",P22="",R22="",H25="",H31="",H29="",B9="□",B10="□",F3="",F6="",L44="",L45="",L46="",L47="",H27="",L43="",B37=""),"",IF(F6="","製品の名称が未入力です",""))</f>
        <v/>
      </c>
      <c r="C7" s="54"/>
      <c r="D7" s="54"/>
      <c r="E7" s="54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13"/>
      <c r="T7" s="13"/>
      <c r="U7" s="13"/>
      <c r="V7" s="13"/>
      <c r="W7" s="13"/>
      <c r="X7" s="13"/>
      <c r="Y7" s="13"/>
      <c r="Z7" s="4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s="14" customFormat="1" ht="15" customHeight="1" x14ac:dyDescent="0.2">
      <c r="A8" s="13"/>
      <c r="B8" s="30" t="s">
        <v>2</v>
      </c>
      <c r="C8" s="27"/>
      <c r="D8" s="27"/>
      <c r="E8" s="27"/>
      <c r="F8" s="9"/>
      <c r="G8" s="9"/>
      <c r="H8" s="9"/>
      <c r="I8" s="9"/>
      <c r="J8" s="9"/>
      <c r="K8" s="9"/>
      <c r="L8" s="9"/>
      <c r="M8" s="9"/>
      <c r="N8" s="9"/>
      <c r="O8" s="9"/>
      <c r="P8" s="17"/>
      <c r="Q8" s="9"/>
      <c r="R8" s="9"/>
      <c r="S8" s="9"/>
      <c r="T8" s="13"/>
      <c r="U8" s="13"/>
      <c r="V8" s="13"/>
      <c r="W8" s="13"/>
      <c r="X8" s="13"/>
      <c r="Y8" s="4"/>
      <c r="Z8" s="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s="14" customFormat="1" ht="16.5" customHeight="1" x14ac:dyDescent="0.2">
      <c r="A9" s="13"/>
      <c r="B9" s="31" t="s">
        <v>3</v>
      </c>
      <c r="C9" s="63" t="s">
        <v>4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13"/>
      <c r="U9" s="13"/>
      <c r="V9" s="13"/>
      <c r="W9" s="13"/>
      <c r="X9" s="13"/>
      <c r="Y9" s="13"/>
      <c r="Z9" s="4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s="13" customFormat="1" ht="16.5" customHeight="1" x14ac:dyDescent="0.2">
      <c r="B10" s="32" t="s">
        <v>3</v>
      </c>
      <c r="C10" s="38" t="s">
        <v>6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Z10" s="4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s="14" customFormat="1" ht="15" customHeight="1" x14ac:dyDescent="0.2">
      <c r="A11" s="13"/>
      <c r="B11" s="45" t="str">
        <f>IF(AND(N22="",P22="",R22="",H25="",H31="",H29="",F3="",F6="",L44="",L45="",L46="",L47="",H27="",L43="",B37="",OR(AND(B9="□",B10="□"),OR(B9="",B10=""))),"",IF(OR(AND(B9="",B10=""),AND(B9="□",B10="□")),
"事業パターンが選択されていません。いずれかを選択してください。",IF(AND(B9="☑",B10="☑"),"事業パターンがどちらも選択されています。いずれかを選択してください。","")))</f>
        <v/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13"/>
      <c r="U11" s="13"/>
      <c r="V11" s="13"/>
      <c r="W11" s="13"/>
      <c r="X11" s="13"/>
      <c r="Y11" s="13"/>
      <c r="Z11" s="4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s="13" customFormat="1" ht="15" customHeight="1" x14ac:dyDescent="0.2">
      <c r="B12" s="60" t="s">
        <v>7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Z12" s="4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25.4" customHeight="1" x14ac:dyDescent="0.2">
      <c r="A13" s="22"/>
      <c r="B13" s="61" t="s">
        <v>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9"/>
      <c r="Z13" s="4"/>
    </row>
    <row r="14" spans="1:60" ht="25.4" customHeigh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Z14" s="4"/>
    </row>
    <row r="15" spans="1:60" ht="13" customHeight="1" x14ac:dyDescent="0.2">
      <c r="B15" s="12"/>
      <c r="C15" s="12"/>
      <c r="D15" s="12"/>
      <c r="E15" s="12"/>
      <c r="F15" s="12"/>
      <c r="G15" s="1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4"/>
      <c r="V15" s="4"/>
      <c r="W15" s="4"/>
      <c r="X15" s="4"/>
      <c r="Y15" s="4"/>
      <c r="Z15" s="4"/>
      <c r="AA15" s="4"/>
      <c r="AB15" s="4"/>
      <c r="AC15" s="4"/>
    </row>
    <row r="16" spans="1:60" ht="25.4" customHeight="1" x14ac:dyDescent="0.2">
      <c r="A16" s="5"/>
      <c r="B16" s="6" t="s">
        <v>9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5"/>
      <c r="P16" s="7"/>
      <c r="Q16" s="5"/>
      <c r="R16" s="7"/>
      <c r="S16" s="5"/>
      <c r="T16" s="5"/>
      <c r="U16" s="4"/>
      <c r="V16" s="4"/>
      <c r="W16" s="4"/>
      <c r="X16" s="4"/>
      <c r="Y16" s="4"/>
      <c r="Z16" s="4"/>
      <c r="AA16" s="4"/>
      <c r="AB16" s="4"/>
      <c r="AC16" s="4"/>
    </row>
    <row r="17" spans="1:60" ht="24.75" customHeight="1" x14ac:dyDescent="0.2">
      <c r="B17" s="12"/>
      <c r="C17" s="64" t="str">
        <f>IF(B10="☑","生産（増産）要請に関する証明書（国内回帰　様式B）","生産（増産）要請に関する証明書（国内回帰　様式A)")</f>
        <v>生産（増産）要請に関する証明書（国内回帰　様式A)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U17" s="4"/>
      <c r="V17" s="4"/>
      <c r="W17" s="4"/>
      <c r="X17" s="4"/>
      <c r="Y17" s="4"/>
      <c r="Z17" s="4"/>
      <c r="AA17" s="4"/>
      <c r="AB17" s="4"/>
      <c r="AC17" s="4"/>
    </row>
    <row r="18" spans="1:60" ht="25.4" customHeight="1" x14ac:dyDescent="0.2">
      <c r="C18" s="62" t="str">
        <f>IF(B10="☑","当社は、補助金申請者に対して、"&amp;CHAR(10)&amp;"「本事業により国内に生産拠点を整備し、製造する製品」について生産（増産）要請すること"&amp;CHAR(10)&amp;"及び海外製造等要件の充足を示すために、当社が海外で製造又は調達している製品等に関し、資料・データを提供したこと"&amp;CHAR(10)&amp;"を証明する。","当社は、補助金申請者に対して、「本事業により国内に生産拠点を整備し、製造する製品」について生産（増産）要請することを証明する。")</f>
        <v>当社は、補助金申請者に対して、「本事業により国内に生産拠点を整備し、製造する製品」について生産（増産）要請することを証明する。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Z18" s="4"/>
    </row>
    <row r="19" spans="1:60" s="14" customFormat="1" ht="28.5" customHeight="1" x14ac:dyDescent="0.2">
      <c r="A19" s="13"/>
      <c r="B19" s="1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13"/>
      <c r="U19" s="13"/>
      <c r="V19" s="13"/>
      <c r="W19" s="13"/>
      <c r="X19" s="13"/>
      <c r="Y19" s="13"/>
      <c r="Z19" s="4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s="14" customFormat="1" ht="27" customHeight="1" x14ac:dyDescent="0.2">
      <c r="A20" s="13"/>
      <c r="B20" s="1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13"/>
      <c r="U20" s="13"/>
      <c r="V20" s="13"/>
      <c r="W20" s="13"/>
      <c r="X20" s="13"/>
      <c r="Y20" s="13"/>
      <c r="Z20" s="4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s="13" customFormat="1" ht="15" customHeight="1" x14ac:dyDescent="0.2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Z21" s="4"/>
      <c r="AN21" s="2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2"/>
      <c r="BG21" s="2"/>
      <c r="BH21" s="2"/>
    </row>
    <row r="22" spans="1:60" ht="13" customHeight="1" x14ac:dyDescent="0.2">
      <c r="A22" s="8"/>
      <c r="F22" s="58"/>
      <c r="G22" s="58"/>
      <c r="H22" s="39" t="str">
        <f>IF(AND(OR(P22=2,P22=4,P22=6,P22=9,P22=11,P22=2,P22=4,P22=6,P22=9,P22=11),OR(R22=31,R22=31)),"31日は選択できません",IF(AND(P22=2,R22=30),"30日は選択できません",""))</f>
        <v/>
      </c>
      <c r="I22" s="39"/>
      <c r="J22" s="39"/>
      <c r="K22" s="39"/>
      <c r="L22" s="39"/>
      <c r="M22" s="9" t="s">
        <v>10</v>
      </c>
      <c r="N22" s="28"/>
      <c r="O22" s="10" t="s">
        <v>11</v>
      </c>
      <c r="P22" s="24"/>
      <c r="Q22" s="10" t="s">
        <v>12</v>
      </c>
      <c r="R22" s="25"/>
      <c r="S22" s="10" t="s">
        <v>13</v>
      </c>
      <c r="U22" s="4"/>
      <c r="V22" s="4"/>
      <c r="W22" s="4"/>
      <c r="X22" s="4"/>
      <c r="Y22" s="4"/>
      <c r="Z22" s="4"/>
      <c r="AA22" s="4"/>
      <c r="AB22" s="4"/>
      <c r="AC22" s="4"/>
    </row>
    <row r="23" spans="1:60" ht="14.25" customHeight="1" x14ac:dyDescent="0.2">
      <c r="G23" s="54" t="str">
        <f>IF(AND(N22="",P22="",R22="",H25="",H31="",H29="",B9="□",B10="□",F3="",F6="",L44="",L45="",L46="",L47="",H27="",L43="",B37=""),"",IF(N22="","作成年が未入力です",""))</f>
        <v/>
      </c>
      <c r="H23" s="45"/>
      <c r="I23" s="45"/>
      <c r="J23" s="45"/>
      <c r="K23" s="45"/>
      <c r="L23" s="45" t="str">
        <f>IF(AND(N22="",P22="",R22="",H25="",H31="",H29="",B9="□",B10="□",F3="",F6="",L44="",L45="",L46="",L47="",H27="",L43="",B37=""),"",IF(P22="","作成月が未入力です",""))</f>
        <v/>
      </c>
      <c r="M23" s="45"/>
      <c r="N23" s="45"/>
      <c r="O23" s="45"/>
      <c r="P23" s="45" t="str">
        <f>IF(AND(N22="",P22="",R22="",H25="",H31="",H29="",B9="□",B10="□",F3="",F6="",L44="",L45="",L46="",L47="",H27="",L43="",B37=""),"",IF(R22="","作成日が未入力です",""))</f>
        <v/>
      </c>
      <c r="Q23" s="45"/>
      <c r="R23" s="45"/>
      <c r="S23" s="45"/>
      <c r="U23" s="4"/>
      <c r="V23" s="4"/>
      <c r="W23" s="4"/>
      <c r="X23" s="4"/>
      <c r="Y23" s="4"/>
      <c r="Z23" s="4"/>
      <c r="AA23" s="4"/>
      <c r="AB23" s="4"/>
      <c r="AC23" s="4"/>
    </row>
    <row r="24" spans="1:60" ht="24.65" customHeight="1" x14ac:dyDescent="0.2">
      <c r="B24" s="33" t="s">
        <v>14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U24" s="4"/>
      <c r="V24" s="4"/>
      <c r="W24" s="4"/>
      <c r="X24" s="4"/>
      <c r="Y24" s="4"/>
      <c r="Z24" s="4"/>
      <c r="AA24" s="4"/>
      <c r="AB24" s="4"/>
      <c r="AC24" s="4"/>
    </row>
    <row r="25" spans="1:60" ht="14.25" customHeight="1" x14ac:dyDescent="0.2">
      <c r="B25" s="2" t="s">
        <v>15</v>
      </c>
      <c r="E25" s="9"/>
      <c r="H25" s="46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8"/>
      <c r="U25" s="4"/>
      <c r="V25" s="4"/>
      <c r="W25" s="4"/>
      <c r="X25" s="4"/>
      <c r="Y25" s="4"/>
      <c r="Z25" s="4"/>
      <c r="AA25" s="4"/>
      <c r="AB25" s="4"/>
      <c r="AC25" s="4"/>
    </row>
    <row r="26" spans="1:60" ht="13" x14ac:dyDescent="0.2">
      <c r="B26" s="45" t="str">
        <f>IF(AND($N$22="",$P$22="",$R$22="",$H$25="",$H$31="",$H$29="",$B$9="□",$B$10="□",$F$3="",$F$6="",$L$44="",$L$45="",$L$46="",$L$47="",$H$27="",$L$43="",B37=""),"",IF(H25="","商号または名称が未入力です",""))</f>
        <v/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U26" s="4"/>
      <c r="V26" s="4"/>
      <c r="W26" s="4"/>
      <c r="X26" s="4"/>
      <c r="Y26" s="4"/>
      <c r="Z26" s="4"/>
      <c r="AA26" s="4"/>
      <c r="AB26" s="4"/>
      <c r="AC26" s="4"/>
    </row>
    <row r="27" spans="1:60" ht="13" x14ac:dyDescent="0.2">
      <c r="B27" s="2" t="s">
        <v>16</v>
      </c>
      <c r="E27" s="9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  <c r="U27" s="4"/>
      <c r="V27" s="4"/>
      <c r="W27" s="4"/>
      <c r="X27" s="4"/>
      <c r="Y27" s="4"/>
      <c r="Z27" s="4"/>
      <c r="AA27" s="4"/>
      <c r="AB27" s="4"/>
      <c r="AC27" s="4"/>
    </row>
    <row r="28" spans="1:60" ht="13" x14ac:dyDescent="0.2">
      <c r="B28" s="45" t="str">
        <f>IF( AND($N$22="",$P$22="",$R$22="",$H$25="",$H$31="",$H$29="",$B$9="□",$B$10="□",$F$3="",$F$6="",$L$44="",$L$45="",$L$46="",$L$47="",$H$27="",$L$43="",B37=""),"",IF(H27="","所在地が未入力です",""))</f>
        <v/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U28" s="4"/>
      <c r="V28" s="4"/>
      <c r="W28" s="4"/>
      <c r="X28" s="4"/>
      <c r="Y28" s="4"/>
      <c r="Z28" s="4"/>
      <c r="AA28" s="4"/>
      <c r="AB28" s="4"/>
      <c r="AC28" s="4"/>
    </row>
    <row r="29" spans="1:60" ht="13" x14ac:dyDescent="0.2">
      <c r="B29" s="2" t="s">
        <v>17</v>
      </c>
      <c r="E29" s="9"/>
      <c r="H29" s="46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  <c r="U29" s="4"/>
      <c r="V29" s="4"/>
      <c r="W29" s="4"/>
      <c r="X29" s="4"/>
      <c r="Y29" s="4"/>
      <c r="Z29" s="4"/>
      <c r="AA29" s="4"/>
      <c r="AB29" s="4"/>
      <c r="AC29" s="4"/>
    </row>
    <row r="30" spans="1:60" ht="13" x14ac:dyDescent="0.2">
      <c r="B30" s="45" t="str">
        <f>IF( AND($N$22="",$P$22="",$R$22="",$H$25="",$H$31="",$H$29="",$B$9="□",$B$10="□",$F$3="",$F$6="",$L$44="",$L$45="",$L$46="",$L$47="",$H$27="",$L$43="",B37=""),"",IF(H29="","証明者役職が未入力です",""))</f>
        <v/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U30" s="4"/>
      <c r="V30" s="4"/>
      <c r="W30" s="4"/>
      <c r="X30" s="4"/>
      <c r="Y30" s="4"/>
      <c r="Z30" s="4"/>
      <c r="AA30" s="4"/>
      <c r="AB30" s="4"/>
      <c r="AC30" s="4"/>
    </row>
    <row r="31" spans="1:60" ht="13" x14ac:dyDescent="0.2">
      <c r="B31" s="2" t="s">
        <v>18</v>
      </c>
      <c r="E31" s="9"/>
      <c r="G31" s="9"/>
      <c r="H31" s="46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8"/>
      <c r="T31" s="9"/>
      <c r="U31" s="4"/>
      <c r="V31" s="4"/>
      <c r="W31" s="4"/>
      <c r="X31" s="4"/>
      <c r="Y31" s="4"/>
      <c r="Z31" s="4"/>
      <c r="AA31" s="4"/>
      <c r="AB31" s="4"/>
      <c r="AC31" s="4"/>
    </row>
    <row r="32" spans="1:60" ht="25.4" customHeight="1" x14ac:dyDescent="0.2">
      <c r="B32" s="45" t="str">
        <f>IF( AND($N$22="",$P$22="",$R$22="",$H$25="",$H$31="",$H$29="",$B$9="□",$B$10="□",$F$3="",$F$6="",$L$44="",$L$45="",$L$46="",$L$47="",$H$27="",$L$43="",B37=""),"",IF(H31="","証明者氏名が未入力です",""))</f>
        <v/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</row>
    <row r="33" spans="1:60" ht="25.5" customHeight="1" x14ac:dyDescent="0.2">
      <c r="B33" s="23" t="s">
        <v>19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U33" s="4"/>
      <c r="V33" s="4"/>
      <c r="W33" s="4"/>
      <c r="X33" s="4"/>
      <c r="Y33" s="4"/>
      <c r="Z33" s="4"/>
      <c r="AA33" s="4"/>
      <c r="AB33" s="4"/>
      <c r="AC33" s="4"/>
    </row>
    <row r="34" spans="1:60" ht="25.5" customHeight="1" x14ac:dyDescent="0.2">
      <c r="B34" s="23" t="s">
        <v>20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U34" s="4"/>
      <c r="V34" s="4"/>
      <c r="W34" s="4"/>
      <c r="X34" s="4"/>
      <c r="Y34" s="4"/>
      <c r="Z34" s="4"/>
      <c r="AA34" s="4"/>
      <c r="AB34" s="4"/>
      <c r="AC34" s="4"/>
    </row>
    <row r="35" spans="1:60" s="14" customFormat="1" ht="18.75" customHeight="1" x14ac:dyDescent="0.2">
      <c r="A35" s="13"/>
      <c r="B35" s="2" t="s">
        <v>21</v>
      </c>
      <c r="C35" s="18"/>
      <c r="D35" s="18"/>
      <c r="E35" s="18"/>
      <c r="F35" s="18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4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s="14" customFormat="1" ht="25.5" customHeight="1" x14ac:dyDescent="0.2">
      <c r="A36" s="13"/>
      <c r="B36" s="49" t="s">
        <v>22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13"/>
      <c r="U36" s="13"/>
      <c r="V36" s="13"/>
      <c r="W36" s="13"/>
      <c r="X36" s="13"/>
      <c r="Y36" s="13"/>
      <c r="Z36" s="4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1:60" s="14" customFormat="1" ht="15" customHeight="1" x14ac:dyDescent="0.2">
      <c r="A37" s="13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3"/>
      <c r="U37" s="13"/>
      <c r="V37" s="13"/>
      <c r="W37" s="13"/>
      <c r="X37" s="13"/>
      <c r="Y37" s="13"/>
      <c r="Z37" s="4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1:60" s="13" customFormat="1" ht="15" customHeight="1" x14ac:dyDescent="0.2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70"/>
      <c r="Z38" s="4"/>
    </row>
    <row r="39" spans="1:60" s="13" customFormat="1" ht="15" customHeight="1" x14ac:dyDescent="0.2">
      <c r="B39" s="68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70"/>
      <c r="Z39" s="4"/>
    </row>
    <row r="40" spans="1:60" s="14" customFormat="1" ht="13" x14ac:dyDescent="0.2">
      <c r="A40" s="13"/>
      <c r="B40" s="71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/>
      <c r="T40" s="13"/>
      <c r="U40" s="13"/>
      <c r="V40" s="13"/>
      <c r="W40" s="13"/>
      <c r="X40" s="13"/>
      <c r="Y40" s="13"/>
      <c r="Z40" s="4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1:60" ht="25.4" customHeight="1" thickBot="1" x14ac:dyDescent="0.25">
      <c r="C41" s="34" t="str">
        <f>IF(AND($N$22="",$P$22="",$R$22="",$H$25="",$H$31="",$H$29="",$B$9="□",$B$10="□",$F$3="",$F$6="",$L$44="",$L$45="",$L$46="",$L$47="",$H$27="",$L$43="",B37=""),"",IF(B37="","要請内容が未入力です",""))</f>
        <v/>
      </c>
      <c r="R41" s="2" t="s">
        <v>23</v>
      </c>
    </row>
    <row r="42" spans="1:60" s="14" customFormat="1" ht="15" customHeight="1" thickTop="1" x14ac:dyDescent="0.2">
      <c r="A42" s="13"/>
      <c r="B42" s="13"/>
      <c r="C42" s="13"/>
      <c r="D42" s="13"/>
      <c r="E42" s="13"/>
      <c r="F42" s="13"/>
      <c r="G42" s="13"/>
      <c r="H42" s="52" t="s">
        <v>24</v>
      </c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19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1:60" s="13" customFormat="1" ht="15" customHeight="1" x14ac:dyDescent="0.2">
      <c r="B43" s="39"/>
      <c r="C43" s="39"/>
      <c r="D43" s="39"/>
      <c r="E43" s="39"/>
      <c r="F43" s="39"/>
      <c r="G43" s="40"/>
      <c r="H43" s="26" t="s">
        <v>25</v>
      </c>
      <c r="I43" s="2"/>
      <c r="J43" s="2"/>
      <c r="L43" s="55" t="str">
        <f>H25&amp;""</f>
        <v/>
      </c>
      <c r="M43" s="56"/>
      <c r="N43" s="56"/>
      <c r="O43" s="56"/>
      <c r="P43" s="56"/>
      <c r="Q43" s="56"/>
      <c r="R43" s="56"/>
      <c r="S43" s="57"/>
      <c r="T43" s="20"/>
    </row>
    <row r="44" spans="1:60" s="14" customFormat="1" ht="15" customHeight="1" x14ac:dyDescent="0.2">
      <c r="A44" s="13"/>
      <c r="B44" s="39" t="str">
        <f>IF( AND($N$22="",$P$22="",$R$22="",$H$25="",$H$31="",$H$29="",$B$9="□",$B$10="□",$F$3="",$F$6="",$L$44="",$L$45="",$L$46="",$L$47="",$H$27="",$L$43="",B37=""),"",IF(L44="",H44&amp;"が未入力です",""))</f>
        <v/>
      </c>
      <c r="C44" s="39"/>
      <c r="D44" s="39"/>
      <c r="E44" s="39"/>
      <c r="F44" s="39"/>
      <c r="G44" s="40"/>
      <c r="H44" s="26" t="s">
        <v>26</v>
      </c>
      <c r="I44" s="2"/>
      <c r="J44" s="2"/>
      <c r="K44" s="13"/>
      <c r="L44" s="41"/>
      <c r="M44" s="42"/>
      <c r="N44" s="42"/>
      <c r="O44" s="42"/>
      <c r="P44" s="42"/>
      <c r="Q44" s="42"/>
      <c r="R44" s="42"/>
      <c r="S44" s="43"/>
      <c r="T44" s="20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1:60" s="14" customFormat="1" ht="15" customHeight="1" x14ac:dyDescent="0.2">
      <c r="A45" s="13"/>
      <c r="B45" s="39" t="str">
        <f>IF( AND($N$22="",$P$22="",$R$22="",$H$25="",$H$31="",$H$29="",$B$9="□",$B$10="□",$F$3="",$F$6="",$L$44="",$L$45="",$L$46="",$L$47="",$H$27="",$L$43="",B37=""),"",IF(L45="",H45&amp;"が未入力です",""))</f>
        <v/>
      </c>
      <c r="C45" s="39"/>
      <c r="D45" s="39"/>
      <c r="E45" s="39"/>
      <c r="F45" s="39"/>
      <c r="G45" s="40"/>
      <c r="H45" s="26" t="s">
        <v>27</v>
      </c>
      <c r="I45" s="2"/>
      <c r="J45" s="2"/>
      <c r="K45" s="13"/>
      <c r="L45" s="41"/>
      <c r="M45" s="42"/>
      <c r="N45" s="42"/>
      <c r="O45" s="42"/>
      <c r="P45" s="42"/>
      <c r="Q45" s="42"/>
      <c r="R45" s="42"/>
      <c r="S45" s="43"/>
      <c r="T45" s="20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1:60" s="14" customFormat="1" ht="15" customHeight="1" x14ac:dyDescent="0.2">
      <c r="A46" s="13"/>
      <c r="B46" s="44" t="str">
        <f>IF( AND($N$22="",$P$22="",$R$22="",$H$25="",$H$31="",$H$29="",$B$9="□",$B$10="□",$F$3="",$F$6="",$L$44="",$L$45="",$L$46="",$L$47="",$H$27="",$L$43="",B37=""),"",IF(AND(L46="",L47=""),"担当者の連絡先が未入力です",""))</f>
        <v/>
      </c>
      <c r="C46" s="44"/>
      <c r="D46" s="44"/>
      <c r="E46" s="44"/>
      <c r="F46" s="44"/>
      <c r="G46" s="40"/>
      <c r="H46" s="26" t="s">
        <v>28</v>
      </c>
      <c r="I46" s="2"/>
      <c r="J46" s="2"/>
      <c r="K46" s="13"/>
      <c r="L46" s="41"/>
      <c r="M46" s="42"/>
      <c r="N46" s="42"/>
      <c r="O46" s="42"/>
      <c r="P46" s="42"/>
      <c r="Q46" s="42"/>
      <c r="R46" s="42"/>
      <c r="S46" s="43"/>
      <c r="T46" s="20"/>
      <c r="U46" s="13"/>
      <c r="V46" s="13"/>
      <c r="W46" s="13"/>
      <c r="X46" s="13"/>
      <c r="Y46" s="13"/>
      <c r="Z46" s="4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1:60" s="14" customFormat="1" ht="15" customHeight="1" x14ac:dyDescent="0.2">
      <c r="A47" s="13"/>
      <c r="B47" s="44"/>
      <c r="C47" s="44"/>
      <c r="D47" s="44"/>
      <c r="E47" s="44"/>
      <c r="F47" s="44"/>
      <c r="G47" s="40"/>
      <c r="H47" s="26" t="s">
        <v>29</v>
      </c>
      <c r="I47" s="2"/>
      <c r="J47" s="2"/>
      <c r="K47" s="13"/>
      <c r="L47" s="41"/>
      <c r="M47" s="42"/>
      <c r="N47" s="42"/>
      <c r="O47" s="42"/>
      <c r="P47" s="42"/>
      <c r="Q47" s="42"/>
      <c r="R47" s="42"/>
      <c r="S47" s="43"/>
      <c r="T47" s="20"/>
      <c r="U47" s="13"/>
      <c r="V47" s="13"/>
      <c r="W47" s="13"/>
      <c r="X47" s="13"/>
      <c r="Y47" s="13"/>
      <c r="Z47" s="4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1:60" s="14" customFormat="1" ht="27" customHeight="1" thickBot="1" x14ac:dyDescent="0.25">
      <c r="A48" s="13"/>
      <c r="B48" s="13"/>
      <c r="C48" s="13"/>
      <c r="D48" s="13"/>
      <c r="E48" s="13"/>
      <c r="F48" s="13"/>
      <c r="G48" s="13"/>
      <c r="H48" s="35" t="s">
        <v>30</v>
      </c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21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1:60" s="14" customFormat="1" ht="15" customHeight="1" thickTop="1" x14ac:dyDescent="0.2">
      <c r="A49" s="37" t="str">
        <f>A2</f>
        <v/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</sheetData>
  <sheetProtection algorithmName="SHA-512" hashValue="ofBbEVBbvaQ7tsAnFNPjplKnoxfG7csc2Jhyj+MFjr5BsSYMTuNlh0XG3AZTInD68+WhK0LbnmWxdb6A2tRt0A==" saltValue="ULNzB3BT1msqvKPC/EdTFA==" spinCount="100000" sheet="1" formatColumns="0" formatRows="0" selectLockedCells="1" autoFilter="0"/>
  <protectedRanges>
    <protectedRange sqref="N22 P22 R22" name="範囲1"/>
    <protectedRange sqref="B9:B10" name="範囲3"/>
    <protectedRange sqref="F3 F6 H33:H34 H25 H29 H31 H27" name="範囲4"/>
    <protectedRange sqref="L43:L47" name="範囲8"/>
    <protectedRange sqref="B36" name="範囲4_1"/>
  </protectedRanges>
  <mergeCells count="39">
    <mergeCell ref="L43:S43"/>
    <mergeCell ref="B44:G44"/>
    <mergeCell ref="F22:G22"/>
    <mergeCell ref="H22:L22"/>
    <mergeCell ref="A2:T2"/>
    <mergeCell ref="F3:S3"/>
    <mergeCell ref="B4:S4"/>
    <mergeCell ref="F6:S6"/>
    <mergeCell ref="B7:R7"/>
    <mergeCell ref="B11:S11"/>
    <mergeCell ref="B12:S12"/>
    <mergeCell ref="B13:S13"/>
    <mergeCell ref="C18:S20"/>
    <mergeCell ref="C9:S9"/>
    <mergeCell ref="C17:S17"/>
    <mergeCell ref="B37:S40"/>
    <mergeCell ref="L23:O23"/>
    <mergeCell ref="P23:S23"/>
    <mergeCell ref="H25:S25"/>
    <mergeCell ref="B26:S26"/>
    <mergeCell ref="H29:S29"/>
    <mergeCell ref="H27:S27"/>
    <mergeCell ref="B28:S28"/>
    <mergeCell ref="H48:S48"/>
    <mergeCell ref="A49:T49"/>
    <mergeCell ref="C10:S10"/>
    <mergeCell ref="B43:G43"/>
    <mergeCell ref="L44:S44"/>
    <mergeCell ref="B45:G45"/>
    <mergeCell ref="L45:S45"/>
    <mergeCell ref="B46:G47"/>
    <mergeCell ref="L46:S46"/>
    <mergeCell ref="L47:S47"/>
    <mergeCell ref="B30:S30"/>
    <mergeCell ref="H31:S31"/>
    <mergeCell ref="B32:S32"/>
    <mergeCell ref="B36:S36"/>
    <mergeCell ref="H42:S42"/>
    <mergeCell ref="G23:K23"/>
  </mergeCells>
  <phoneticPr fontId="4"/>
  <conditionalFormatting sqref="A2:T2">
    <cfRule type="cellIs" dxfId="9" priority="33" operator="equal">
      <formula>"エラーが残っています。記載事項を満たしておりません。"</formula>
    </cfRule>
  </conditionalFormatting>
  <conditionalFormatting sqref="N22 P22 R22 F6 F3 H25 H29 H31 L44:L47 B37">
    <cfRule type="cellIs" dxfId="8" priority="32" operator="equal">
      <formula>0</formula>
    </cfRule>
  </conditionalFormatting>
  <conditionalFormatting sqref="A49:T49">
    <cfRule type="cellIs" dxfId="7" priority="31" operator="equal">
      <formula>"エラーが残っています。記載事項を満たしておりません。"</formula>
    </cfRule>
  </conditionalFormatting>
  <conditionalFormatting sqref="C9:S9">
    <cfRule type="expression" dxfId="6" priority="11">
      <formula>IF(#REF!="【国内回帰類型】",1,0)</formula>
    </cfRule>
  </conditionalFormatting>
  <conditionalFormatting sqref="C10:S10">
    <cfRule type="expression" dxfId="5" priority="10">
      <formula>IF(#REF!="【国内回帰類型】",1,0)</formula>
    </cfRule>
  </conditionalFormatting>
  <conditionalFormatting sqref="L47">
    <cfRule type="expression" dxfId="4" priority="6" stopIfTrue="1">
      <formula>$L$46&lt;&gt;""</formula>
    </cfRule>
  </conditionalFormatting>
  <conditionalFormatting sqref="L46">
    <cfRule type="expression" dxfId="3" priority="7">
      <formula>$L$47&lt;&gt;""</formula>
    </cfRule>
  </conditionalFormatting>
  <conditionalFormatting sqref="H27">
    <cfRule type="cellIs" dxfId="2" priority="3" operator="equal">
      <formula>0</formula>
    </cfRule>
  </conditionalFormatting>
  <conditionalFormatting sqref="B9:B10">
    <cfRule type="expression" dxfId="1" priority="1">
      <formula>AND($B$9="☑",$B$10="☑")</formula>
    </cfRule>
    <cfRule type="expression" dxfId="0" priority="2">
      <formula>AND($B$9="□",$B$10="□")</formula>
    </cfRule>
  </conditionalFormatting>
  <dataValidations count="2">
    <dataValidation type="list" allowBlank="1" showInputMessage="1" showErrorMessage="1" sqref="N22" xr:uid="{AF333C84-A446-4FE0-AD7C-13EBA97F7392}">
      <formula1>"6"</formula1>
    </dataValidation>
    <dataValidation type="list" showInputMessage="1" showErrorMessage="1" sqref="B9:B10" xr:uid="{B134AABE-E4EB-41FB-A1FF-A5B306A48794}">
      <formula1>"□,☑"</formula1>
    </dataValidation>
  </dataValidations>
  <printOptions horizontalCentered="1"/>
  <pageMargins left="0.59027777777777801" right="0.59027777777777801" top="0.59027777777777801" bottom="0.59027777777777801" header="0.31388888888888899" footer="0.31388888888888899"/>
  <pageSetup paperSize="9" scale="76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A7844FC-153F-420B-B27D-19674E9E18C4}">
          <x14:formula1>
            <xm:f>Sheet2!$E$2:$E$13</xm:f>
          </x14:formula1>
          <xm:sqref>P22</xm:sqref>
        </x14:dataValidation>
        <x14:dataValidation type="list" allowBlank="1" showInputMessage="1" showErrorMessage="1" xr:uid="{9CA87E21-95DD-4D41-8AD5-4A625B52E2B8}">
          <x14:formula1>
            <xm:f>Sheet2!$F$2:$F$32</xm:f>
          </x14:formula1>
          <xm:sqref>R22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2F10-EAE3-4881-B763-21E162C338B3}">
  <sheetPr codeName="Sheet2"/>
  <dimension ref="A2:F272"/>
  <sheetViews>
    <sheetView topLeftCell="A9" workbookViewId="0">
      <selection activeCell="F16" sqref="F16"/>
    </sheetView>
  </sheetViews>
  <sheetFormatPr defaultRowHeight="13" x14ac:dyDescent="0.2"/>
  <cols>
    <col min="3" max="3" width="18.25" bestFit="1" customWidth="1"/>
    <col min="4" max="4" width="10.33203125" bestFit="1" customWidth="1"/>
  </cols>
  <sheetData>
    <row r="2" spans="1:6" x14ac:dyDescent="0.2">
      <c r="A2" s="1" t="s">
        <v>31</v>
      </c>
      <c r="B2" s="1"/>
      <c r="C2" s="1" t="s">
        <v>32</v>
      </c>
      <c r="D2" s="1" t="s">
        <v>33</v>
      </c>
      <c r="E2" s="1">
        <v>1</v>
      </c>
      <c r="F2" s="1">
        <v>1</v>
      </c>
    </row>
    <row r="3" spans="1:6" x14ac:dyDescent="0.2">
      <c r="A3" s="1" t="s">
        <v>34</v>
      </c>
      <c r="B3" s="1"/>
      <c r="C3" s="1" t="s">
        <v>3</v>
      </c>
      <c r="D3" s="1" t="s">
        <v>3</v>
      </c>
      <c r="E3" s="1">
        <v>2</v>
      </c>
      <c r="F3" s="1">
        <v>2</v>
      </c>
    </row>
    <row r="4" spans="1:6" x14ac:dyDescent="0.2">
      <c r="A4" s="1" t="s">
        <v>35</v>
      </c>
      <c r="B4" s="1"/>
      <c r="C4" s="1" t="s">
        <v>3</v>
      </c>
      <c r="D4" s="1" t="s">
        <v>5</v>
      </c>
      <c r="E4" s="1">
        <v>3</v>
      </c>
      <c r="F4" s="1">
        <v>3</v>
      </c>
    </row>
    <row r="5" spans="1:6" x14ac:dyDescent="0.2">
      <c r="A5" s="1" t="s">
        <v>36</v>
      </c>
      <c r="B5" s="1"/>
      <c r="C5" s="1"/>
      <c r="D5" s="1"/>
      <c r="E5" s="1">
        <v>4</v>
      </c>
      <c r="F5" s="1">
        <v>4</v>
      </c>
    </row>
    <row r="6" spans="1:6" x14ac:dyDescent="0.2">
      <c r="A6" s="1" t="s">
        <v>37</v>
      </c>
      <c r="B6" s="1"/>
      <c r="C6" s="1"/>
      <c r="D6" s="1"/>
      <c r="E6" s="1">
        <v>5</v>
      </c>
      <c r="F6" s="1">
        <v>5</v>
      </c>
    </row>
    <row r="7" spans="1:6" x14ac:dyDescent="0.2">
      <c r="A7" s="1" t="s">
        <v>38</v>
      </c>
      <c r="B7" s="1"/>
      <c r="C7" s="1"/>
      <c r="D7" s="1"/>
      <c r="E7" s="1">
        <v>6</v>
      </c>
      <c r="F7" s="1">
        <v>6</v>
      </c>
    </row>
    <row r="8" spans="1:6" x14ac:dyDescent="0.2">
      <c r="A8" s="1" t="s">
        <v>39</v>
      </c>
      <c r="B8" s="1"/>
      <c r="C8" s="1"/>
      <c r="D8" s="1"/>
      <c r="E8" s="1">
        <v>7</v>
      </c>
      <c r="F8" s="1">
        <v>7</v>
      </c>
    </row>
    <row r="9" spans="1:6" x14ac:dyDescent="0.2">
      <c r="A9" s="1" t="s">
        <v>40</v>
      </c>
      <c r="B9" s="1"/>
      <c r="C9" s="1"/>
      <c r="D9" s="1"/>
      <c r="E9" s="1">
        <v>8</v>
      </c>
      <c r="F9" s="1">
        <v>8</v>
      </c>
    </row>
    <row r="10" spans="1:6" x14ac:dyDescent="0.2">
      <c r="A10" s="1" t="s">
        <v>41</v>
      </c>
      <c r="B10" s="1"/>
      <c r="C10" s="1"/>
      <c r="D10" s="1"/>
      <c r="E10" s="1">
        <v>9</v>
      </c>
      <c r="F10" s="1">
        <v>9</v>
      </c>
    </row>
    <row r="11" spans="1:6" x14ac:dyDescent="0.2">
      <c r="A11" s="1" t="s">
        <v>42</v>
      </c>
      <c r="B11" s="1"/>
      <c r="C11" s="1"/>
      <c r="D11" s="1"/>
      <c r="E11" s="1">
        <v>10</v>
      </c>
      <c r="F11" s="1">
        <v>10</v>
      </c>
    </row>
    <row r="12" spans="1:6" x14ac:dyDescent="0.2">
      <c r="A12" s="1" t="s">
        <v>43</v>
      </c>
      <c r="B12" s="1"/>
      <c r="C12" s="1"/>
      <c r="D12" s="1"/>
      <c r="E12" s="1">
        <v>11</v>
      </c>
      <c r="F12" s="1">
        <v>11</v>
      </c>
    </row>
    <row r="13" spans="1:6" x14ac:dyDescent="0.2">
      <c r="A13" s="1" t="s">
        <v>44</v>
      </c>
      <c r="B13" s="1"/>
      <c r="C13" s="1"/>
      <c r="D13" s="1"/>
      <c r="E13" s="1">
        <v>12</v>
      </c>
      <c r="F13" s="1">
        <v>12</v>
      </c>
    </row>
    <row r="14" spans="1:6" x14ac:dyDescent="0.2">
      <c r="A14" s="1" t="s">
        <v>45</v>
      </c>
      <c r="B14" s="1"/>
      <c r="C14" s="1"/>
      <c r="D14" s="1"/>
      <c r="E14" s="1"/>
      <c r="F14" s="1">
        <v>13</v>
      </c>
    </row>
    <row r="15" spans="1:6" x14ac:dyDescent="0.2">
      <c r="A15" s="1" t="s">
        <v>46</v>
      </c>
      <c r="B15" s="1"/>
      <c r="C15" s="1"/>
      <c r="D15" s="1"/>
      <c r="E15" s="1"/>
      <c r="F15" s="1">
        <v>14</v>
      </c>
    </row>
    <row r="16" spans="1:6" x14ac:dyDescent="0.2">
      <c r="A16" s="1" t="s">
        <v>47</v>
      </c>
      <c r="B16" s="1"/>
      <c r="C16" s="1"/>
      <c r="D16" s="1"/>
      <c r="E16" s="1"/>
      <c r="F16" s="1">
        <v>15</v>
      </c>
    </row>
    <row r="17" spans="1:6" x14ac:dyDescent="0.2">
      <c r="A17" s="1" t="s">
        <v>48</v>
      </c>
      <c r="B17" s="1"/>
      <c r="C17" s="1"/>
      <c r="D17" s="1"/>
      <c r="E17" s="1"/>
      <c r="F17" s="1">
        <v>16</v>
      </c>
    </row>
    <row r="18" spans="1:6" x14ac:dyDescent="0.2">
      <c r="A18" s="1" t="s">
        <v>49</v>
      </c>
      <c r="B18" s="1"/>
      <c r="C18" s="1"/>
      <c r="D18" s="1"/>
      <c r="E18" s="1"/>
      <c r="F18" s="1">
        <v>17</v>
      </c>
    </row>
    <row r="19" spans="1:6" x14ac:dyDescent="0.2">
      <c r="A19" s="1" t="s">
        <v>50</v>
      </c>
      <c r="B19" s="1"/>
      <c r="C19" s="1"/>
      <c r="D19" s="1"/>
      <c r="E19" s="1"/>
      <c r="F19" s="1">
        <v>18</v>
      </c>
    </row>
    <row r="20" spans="1:6" x14ac:dyDescent="0.2">
      <c r="A20" s="1" t="s">
        <v>51</v>
      </c>
      <c r="B20" s="1"/>
      <c r="C20" s="1"/>
      <c r="D20" s="1"/>
      <c r="E20" s="1"/>
      <c r="F20" s="1">
        <v>19</v>
      </c>
    </row>
    <row r="21" spans="1:6" x14ac:dyDescent="0.2">
      <c r="A21" s="1" t="s">
        <v>52</v>
      </c>
      <c r="B21" s="1"/>
      <c r="C21" s="1"/>
      <c r="D21" s="1"/>
      <c r="E21" s="1"/>
      <c r="F21" s="1">
        <v>20</v>
      </c>
    </row>
    <row r="22" spans="1:6" x14ac:dyDescent="0.2">
      <c r="A22" s="1" t="s">
        <v>53</v>
      </c>
      <c r="B22" s="1"/>
      <c r="C22" s="1"/>
      <c r="D22" s="1"/>
      <c r="E22" s="1"/>
      <c r="F22" s="1">
        <v>21</v>
      </c>
    </row>
    <row r="23" spans="1:6" x14ac:dyDescent="0.2">
      <c r="A23" s="1" t="s">
        <v>54</v>
      </c>
      <c r="B23" s="1"/>
      <c r="C23" s="1"/>
      <c r="D23" s="1"/>
      <c r="E23" s="1"/>
      <c r="F23" s="1">
        <v>22</v>
      </c>
    </row>
    <row r="24" spans="1:6" x14ac:dyDescent="0.2">
      <c r="A24" s="1" t="s">
        <v>55</v>
      </c>
      <c r="B24" s="1"/>
      <c r="C24" s="1"/>
      <c r="D24" s="1"/>
      <c r="E24" s="1"/>
      <c r="F24" s="1">
        <v>23</v>
      </c>
    </row>
    <row r="25" spans="1:6" x14ac:dyDescent="0.2">
      <c r="A25" s="1" t="s">
        <v>56</v>
      </c>
      <c r="B25" s="1"/>
      <c r="C25" s="1"/>
      <c r="D25" s="1"/>
      <c r="E25" s="1"/>
      <c r="F25" s="1">
        <v>24</v>
      </c>
    </row>
    <row r="26" spans="1:6" x14ac:dyDescent="0.2">
      <c r="A26" s="1" t="s">
        <v>57</v>
      </c>
      <c r="B26" s="1"/>
      <c r="C26" s="1"/>
      <c r="D26" s="1"/>
      <c r="E26" s="1"/>
      <c r="F26" s="1">
        <v>25</v>
      </c>
    </row>
    <row r="27" spans="1:6" x14ac:dyDescent="0.2">
      <c r="A27" s="1" t="s">
        <v>58</v>
      </c>
      <c r="B27" s="1"/>
      <c r="C27" s="1"/>
      <c r="D27" s="1"/>
      <c r="E27" s="1"/>
      <c r="F27" s="1">
        <v>26</v>
      </c>
    </row>
    <row r="28" spans="1:6" x14ac:dyDescent="0.2">
      <c r="A28" s="1" t="s">
        <v>59</v>
      </c>
      <c r="B28" s="1"/>
      <c r="C28" s="1"/>
      <c r="D28" s="1"/>
      <c r="E28" s="1"/>
      <c r="F28" s="1">
        <v>27</v>
      </c>
    </row>
    <row r="29" spans="1:6" x14ac:dyDescent="0.2">
      <c r="A29" s="1" t="s">
        <v>60</v>
      </c>
      <c r="B29" s="1"/>
      <c r="C29" s="1"/>
      <c r="D29" s="1"/>
      <c r="E29" s="1"/>
      <c r="F29" s="1">
        <v>28</v>
      </c>
    </row>
    <row r="30" spans="1:6" x14ac:dyDescent="0.2">
      <c r="A30" s="1" t="s">
        <v>61</v>
      </c>
      <c r="B30" s="1"/>
      <c r="C30" s="1"/>
      <c r="D30" s="1"/>
      <c r="E30" s="1"/>
      <c r="F30" s="1">
        <v>29</v>
      </c>
    </row>
    <row r="31" spans="1:6" x14ac:dyDescent="0.2">
      <c r="A31" s="1" t="s">
        <v>62</v>
      </c>
      <c r="B31" s="1"/>
      <c r="C31" s="1"/>
      <c r="D31" s="1"/>
      <c r="E31" s="1"/>
      <c r="F31" s="1">
        <v>30</v>
      </c>
    </row>
    <row r="32" spans="1:6" x14ac:dyDescent="0.2">
      <c r="A32" s="1" t="s">
        <v>63</v>
      </c>
      <c r="B32" s="1"/>
      <c r="C32" s="1"/>
      <c r="D32" s="1"/>
      <c r="E32" s="1"/>
      <c r="F32" s="1">
        <v>31</v>
      </c>
    </row>
    <row r="33" spans="1:1" x14ac:dyDescent="0.2">
      <c r="A33" s="1" t="s">
        <v>64</v>
      </c>
    </row>
    <row r="34" spans="1:1" x14ac:dyDescent="0.2">
      <c r="A34" s="1" t="s">
        <v>65</v>
      </c>
    </row>
    <row r="35" spans="1:1" x14ac:dyDescent="0.2">
      <c r="A35" s="1" t="s">
        <v>66</v>
      </c>
    </row>
    <row r="36" spans="1:1" x14ac:dyDescent="0.2">
      <c r="A36" s="1" t="s">
        <v>67</v>
      </c>
    </row>
    <row r="37" spans="1:1" x14ac:dyDescent="0.2">
      <c r="A37" s="1" t="s">
        <v>68</v>
      </c>
    </row>
    <row r="38" spans="1:1" x14ac:dyDescent="0.2">
      <c r="A38" s="1" t="s">
        <v>69</v>
      </c>
    </row>
    <row r="39" spans="1:1" x14ac:dyDescent="0.2">
      <c r="A39" s="1" t="s">
        <v>70</v>
      </c>
    </row>
    <row r="40" spans="1:1" x14ac:dyDescent="0.2">
      <c r="A40" s="1" t="s">
        <v>71</v>
      </c>
    </row>
    <row r="41" spans="1:1" x14ac:dyDescent="0.2">
      <c r="A41" s="1" t="s">
        <v>72</v>
      </c>
    </row>
    <row r="42" spans="1:1" x14ac:dyDescent="0.2">
      <c r="A42" s="1" t="s">
        <v>73</v>
      </c>
    </row>
    <row r="43" spans="1:1" x14ac:dyDescent="0.2">
      <c r="A43" s="1" t="s">
        <v>74</v>
      </c>
    </row>
    <row r="44" spans="1:1" x14ac:dyDescent="0.2">
      <c r="A44" s="1" t="s">
        <v>75</v>
      </c>
    </row>
    <row r="45" spans="1:1" x14ac:dyDescent="0.2">
      <c r="A45" s="1" t="s">
        <v>76</v>
      </c>
    </row>
    <row r="46" spans="1:1" x14ac:dyDescent="0.2">
      <c r="A46" s="1" t="s">
        <v>77</v>
      </c>
    </row>
    <row r="47" spans="1:1" x14ac:dyDescent="0.2">
      <c r="A47" s="1" t="s">
        <v>78</v>
      </c>
    </row>
    <row r="48" spans="1:1" x14ac:dyDescent="0.2">
      <c r="A48" s="1" t="s">
        <v>79</v>
      </c>
    </row>
    <row r="49" spans="1:1" x14ac:dyDescent="0.2">
      <c r="A49" s="1" t="s">
        <v>80</v>
      </c>
    </row>
    <row r="50" spans="1:1" x14ac:dyDescent="0.2">
      <c r="A50" s="1" t="s">
        <v>81</v>
      </c>
    </row>
    <row r="51" spans="1:1" x14ac:dyDescent="0.2">
      <c r="A51" s="1" t="s">
        <v>82</v>
      </c>
    </row>
    <row r="52" spans="1:1" x14ac:dyDescent="0.2">
      <c r="A52" s="1" t="s">
        <v>83</v>
      </c>
    </row>
    <row r="53" spans="1:1" x14ac:dyDescent="0.2">
      <c r="A53" s="1" t="s">
        <v>84</v>
      </c>
    </row>
    <row r="54" spans="1:1" x14ac:dyDescent="0.2">
      <c r="A54" s="1" t="s">
        <v>85</v>
      </c>
    </row>
    <row r="55" spans="1:1" x14ac:dyDescent="0.2">
      <c r="A55" s="1" t="s">
        <v>86</v>
      </c>
    </row>
    <row r="56" spans="1:1" x14ac:dyDescent="0.2">
      <c r="A56" s="1" t="s">
        <v>87</v>
      </c>
    </row>
    <row r="57" spans="1:1" x14ac:dyDescent="0.2">
      <c r="A57" s="1" t="s">
        <v>88</v>
      </c>
    </row>
    <row r="58" spans="1:1" x14ac:dyDescent="0.2">
      <c r="A58" s="1" t="s">
        <v>89</v>
      </c>
    </row>
    <row r="59" spans="1:1" x14ac:dyDescent="0.2">
      <c r="A59" s="1" t="s">
        <v>90</v>
      </c>
    </row>
    <row r="60" spans="1:1" x14ac:dyDescent="0.2">
      <c r="A60" s="1" t="s">
        <v>91</v>
      </c>
    </row>
    <row r="61" spans="1:1" x14ac:dyDescent="0.2">
      <c r="A61" s="1" t="s">
        <v>92</v>
      </c>
    </row>
    <row r="62" spans="1:1" x14ac:dyDescent="0.2">
      <c r="A62" s="1" t="s">
        <v>93</v>
      </c>
    </row>
    <row r="63" spans="1:1" x14ac:dyDescent="0.2">
      <c r="A63" s="1" t="s">
        <v>94</v>
      </c>
    </row>
    <row r="64" spans="1:1" x14ac:dyDescent="0.2">
      <c r="A64" s="1" t="s">
        <v>95</v>
      </c>
    </row>
    <row r="65" spans="1:1" x14ac:dyDescent="0.2">
      <c r="A65" s="1" t="s">
        <v>96</v>
      </c>
    </row>
    <row r="66" spans="1:1" x14ac:dyDescent="0.2">
      <c r="A66" s="1" t="s">
        <v>97</v>
      </c>
    </row>
    <row r="67" spans="1:1" x14ac:dyDescent="0.2">
      <c r="A67" s="1" t="s">
        <v>98</v>
      </c>
    </row>
    <row r="68" spans="1:1" x14ac:dyDescent="0.2">
      <c r="A68" s="1" t="s">
        <v>99</v>
      </c>
    </row>
    <row r="69" spans="1:1" x14ac:dyDescent="0.2">
      <c r="A69" s="1" t="s">
        <v>100</v>
      </c>
    </row>
    <row r="70" spans="1:1" x14ac:dyDescent="0.2">
      <c r="A70" s="1" t="s">
        <v>101</v>
      </c>
    </row>
    <row r="71" spans="1:1" x14ac:dyDescent="0.2">
      <c r="A71" s="1" t="s">
        <v>102</v>
      </c>
    </row>
    <row r="72" spans="1:1" x14ac:dyDescent="0.2">
      <c r="A72" s="1" t="s">
        <v>103</v>
      </c>
    </row>
    <row r="73" spans="1:1" x14ac:dyDescent="0.2">
      <c r="A73" s="1" t="s">
        <v>104</v>
      </c>
    </row>
    <row r="74" spans="1:1" x14ac:dyDescent="0.2">
      <c r="A74" s="1" t="s">
        <v>105</v>
      </c>
    </row>
    <row r="75" spans="1:1" x14ac:dyDescent="0.2">
      <c r="A75" s="1" t="s">
        <v>106</v>
      </c>
    </row>
    <row r="76" spans="1:1" x14ac:dyDescent="0.2">
      <c r="A76" s="1" t="s">
        <v>107</v>
      </c>
    </row>
    <row r="77" spans="1:1" x14ac:dyDescent="0.2">
      <c r="A77" s="1" t="s">
        <v>108</v>
      </c>
    </row>
    <row r="78" spans="1:1" x14ac:dyDescent="0.2">
      <c r="A78" s="1" t="s">
        <v>109</v>
      </c>
    </row>
    <row r="79" spans="1:1" x14ac:dyDescent="0.2">
      <c r="A79" s="1" t="s">
        <v>110</v>
      </c>
    </row>
    <row r="80" spans="1:1" x14ac:dyDescent="0.2">
      <c r="A80" s="1" t="s">
        <v>111</v>
      </c>
    </row>
    <row r="81" spans="1:1" x14ac:dyDescent="0.2">
      <c r="A81" s="1" t="s">
        <v>112</v>
      </c>
    </row>
    <row r="82" spans="1:1" x14ac:dyDescent="0.2">
      <c r="A82" s="1" t="s">
        <v>113</v>
      </c>
    </row>
    <row r="83" spans="1:1" x14ac:dyDescent="0.2">
      <c r="A83" s="1" t="s">
        <v>114</v>
      </c>
    </row>
    <row r="84" spans="1:1" x14ac:dyDescent="0.2">
      <c r="A84" s="1" t="s">
        <v>115</v>
      </c>
    </row>
    <row r="85" spans="1:1" x14ac:dyDescent="0.2">
      <c r="A85" s="1" t="s">
        <v>116</v>
      </c>
    </row>
    <row r="86" spans="1:1" x14ac:dyDescent="0.2">
      <c r="A86" s="1" t="s">
        <v>117</v>
      </c>
    </row>
    <row r="87" spans="1:1" x14ac:dyDescent="0.2">
      <c r="A87" s="1" t="s">
        <v>118</v>
      </c>
    </row>
    <row r="88" spans="1:1" x14ac:dyDescent="0.2">
      <c r="A88" s="1" t="s">
        <v>119</v>
      </c>
    </row>
    <row r="89" spans="1:1" x14ac:dyDescent="0.2">
      <c r="A89" s="1" t="s">
        <v>120</v>
      </c>
    </row>
    <row r="90" spans="1:1" x14ac:dyDescent="0.2">
      <c r="A90" s="1" t="s">
        <v>121</v>
      </c>
    </row>
    <row r="91" spans="1:1" x14ac:dyDescent="0.2">
      <c r="A91" s="1" t="s">
        <v>122</v>
      </c>
    </row>
    <row r="92" spans="1:1" x14ac:dyDescent="0.2">
      <c r="A92" s="1" t="s">
        <v>123</v>
      </c>
    </row>
    <row r="93" spans="1:1" x14ac:dyDescent="0.2">
      <c r="A93" s="1" t="s">
        <v>124</v>
      </c>
    </row>
    <row r="94" spans="1:1" x14ac:dyDescent="0.2">
      <c r="A94" s="1" t="s">
        <v>125</v>
      </c>
    </row>
    <row r="95" spans="1:1" x14ac:dyDescent="0.2">
      <c r="A95" s="1" t="s">
        <v>126</v>
      </c>
    </row>
    <row r="96" spans="1:1" x14ac:dyDescent="0.2">
      <c r="A96" s="1" t="s">
        <v>127</v>
      </c>
    </row>
    <row r="97" spans="1:1" x14ac:dyDescent="0.2">
      <c r="A97" s="1" t="s">
        <v>128</v>
      </c>
    </row>
    <row r="98" spans="1:1" x14ac:dyDescent="0.2">
      <c r="A98" s="1" t="s">
        <v>129</v>
      </c>
    </row>
    <row r="99" spans="1:1" x14ac:dyDescent="0.2">
      <c r="A99" s="1" t="s">
        <v>130</v>
      </c>
    </row>
    <row r="100" spans="1:1" x14ac:dyDescent="0.2">
      <c r="A100" s="1" t="s">
        <v>131</v>
      </c>
    </row>
    <row r="101" spans="1:1" x14ac:dyDescent="0.2">
      <c r="A101" s="1" t="s">
        <v>132</v>
      </c>
    </row>
    <row r="102" spans="1:1" x14ac:dyDescent="0.2">
      <c r="A102" s="1" t="s">
        <v>133</v>
      </c>
    </row>
    <row r="103" spans="1:1" x14ac:dyDescent="0.2">
      <c r="A103" s="1" t="s">
        <v>134</v>
      </c>
    </row>
    <row r="104" spans="1:1" x14ac:dyDescent="0.2">
      <c r="A104" s="1" t="s">
        <v>135</v>
      </c>
    </row>
    <row r="105" spans="1:1" x14ac:dyDescent="0.2">
      <c r="A105" s="1" t="s">
        <v>136</v>
      </c>
    </row>
    <row r="106" spans="1:1" x14ac:dyDescent="0.2">
      <c r="A106" s="1" t="s">
        <v>137</v>
      </c>
    </row>
    <row r="107" spans="1:1" x14ac:dyDescent="0.2">
      <c r="A107" s="1" t="s">
        <v>138</v>
      </c>
    </row>
    <row r="108" spans="1:1" x14ac:dyDescent="0.2">
      <c r="A108" s="1" t="s">
        <v>139</v>
      </c>
    </row>
    <row r="109" spans="1:1" x14ac:dyDescent="0.2">
      <c r="A109" s="1" t="s">
        <v>140</v>
      </c>
    </row>
    <row r="110" spans="1:1" x14ac:dyDescent="0.2">
      <c r="A110" s="1" t="s">
        <v>141</v>
      </c>
    </row>
    <row r="111" spans="1:1" x14ac:dyDescent="0.2">
      <c r="A111" s="1" t="s">
        <v>142</v>
      </c>
    </row>
    <row r="112" spans="1:1" x14ac:dyDescent="0.2">
      <c r="A112" s="1" t="s">
        <v>143</v>
      </c>
    </row>
    <row r="113" spans="1:1" x14ac:dyDescent="0.2">
      <c r="A113" s="1" t="s">
        <v>144</v>
      </c>
    </row>
    <row r="114" spans="1:1" x14ac:dyDescent="0.2">
      <c r="A114" s="1" t="s">
        <v>145</v>
      </c>
    </row>
    <row r="115" spans="1:1" x14ac:dyDescent="0.2">
      <c r="A115" s="1" t="s">
        <v>146</v>
      </c>
    </row>
    <row r="116" spans="1:1" x14ac:dyDescent="0.2">
      <c r="A116" s="1" t="s">
        <v>147</v>
      </c>
    </row>
    <row r="117" spans="1:1" x14ac:dyDescent="0.2">
      <c r="A117" s="1" t="s">
        <v>148</v>
      </c>
    </row>
    <row r="118" spans="1:1" x14ac:dyDescent="0.2">
      <c r="A118" s="1" t="s">
        <v>149</v>
      </c>
    </row>
    <row r="119" spans="1:1" x14ac:dyDescent="0.2">
      <c r="A119" s="1" t="s">
        <v>150</v>
      </c>
    </row>
    <row r="120" spans="1:1" x14ac:dyDescent="0.2">
      <c r="A120" s="1" t="s">
        <v>151</v>
      </c>
    </row>
    <row r="121" spans="1:1" x14ac:dyDescent="0.2">
      <c r="A121" s="1" t="s">
        <v>152</v>
      </c>
    </row>
    <row r="122" spans="1:1" x14ac:dyDescent="0.2">
      <c r="A122" s="1" t="s">
        <v>153</v>
      </c>
    </row>
    <row r="123" spans="1:1" x14ac:dyDescent="0.2">
      <c r="A123" s="1" t="s">
        <v>154</v>
      </c>
    </row>
    <row r="124" spans="1:1" x14ac:dyDescent="0.2">
      <c r="A124" s="1" t="s">
        <v>155</v>
      </c>
    </row>
    <row r="125" spans="1:1" x14ac:dyDescent="0.2">
      <c r="A125" s="1" t="s">
        <v>156</v>
      </c>
    </row>
    <row r="126" spans="1:1" x14ac:dyDescent="0.2">
      <c r="A126" s="1" t="s">
        <v>157</v>
      </c>
    </row>
    <row r="127" spans="1:1" x14ac:dyDescent="0.2">
      <c r="A127" s="1" t="s">
        <v>158</v>
      </c>
    </row>
    <row r="128" spans="1:1" x14ac:dyDescent="0.2">
      <c r="A128" s="1" t="s">
        <v>159</v>
      </c>
    </row>
    <row r="129" spans="1:1" x14ac:dyDescent="0.2">
      <c r="A129" s="1" t="s">
        <v>160</v>
      </c>
    </row>
    <row r="130" spans="1:1" x14ac:dyDescent="0.2">
      <c r="A130" s="1" t="s">
        <v>161</v>
      </c>
    </row>
    <row r="131" spans="1:1" x14ac:dyDescent="0.2">
      <c r="A131" s="1" t="s">
        <v>162</v>
      </c>
    </row>
    <row r="132" spans="1:1" x14ac:dyDescent="0.2">
      <c r="A132" s="1" t="s">
        <v>163</v>
      </c>
    </row>
    <row r="133" spans="1:1" x14ac:dyDescent="0.2">
      <c r="A133" s="1" t="s">
        <v>164</v>
      </c>
    </row>
    <row r="134" spans="1:1" x14ac:dyDescent="0.2">
      <c r="A134" s="1" t="s">
        <v>165</v>
      </c>
    </row>
    <row r="135" spans="1:1" x14ac:dyDescent="0.2">
      <c r="A135" s="1" t="s">
        <v>166</v>
      </c>
    </row>
    <row r="136" spans="1:1" x14ac:dyDescent="0.2">
      <c r="A136" s="1" t="s">
        <v>167</v>
      </c>
    </row>
    <row r="137" spans="1:1" x14ac:dyDescent="0.2">
      <c r="A137" s="1" t="s">
        <v>168</v>
      </c>
    </row>
    <row r="138" spans="1:1" x14ac:dyDescent="0.2">
      <c r="A138" s="1" t="s">
        <v>169</v>
      </c>
    </row>
    <row r="139" spans="1:1" x14ac:dyDescent="0.2">
      <c r="A139" s="1" t="s">
        <v>170</v>
      </c>
    </row>
    <row r="140" spans="1:1" x14ac:dyDescent="0.2">
      <c r="A140" s="1" t="s">
        <v>171</v>
      </c>
    </row>
    <row r="141" spans="1:1" x14ac:dyDescent="0.2">
      <c r="A141" s="1" t="s">
        <v>172</v>
      </c>
    </row>
    <row r="142" spans="1:1" x14ac:dyDescent="0.2">
      <c r="A142" s="1" t="s">
        <v>173</v>
      </c>
    </row>
    <row r="143" spans="1:1" x14ac:dyDescent="0.2">
      <c r="A143" s="1" t="s">
        <v>174</v>
      </c>
    </row>
    <row r="144" spans="1:1" x14ac:dyDescent="0.2">
      <c r="A144" s="1" t="s">
        <v>175</v>
      </c>
    </row>
    <row r="145" spans="1:1" x14ac:dyDescent="0.2">
      <c r="A145" s="1" t="s">
        <v>176</v>
      </c>
    </row>
    <row r="146" spans="1:1" x14ac:dyDescent="0.2">
      <c r="A146" s="1" t="s">
        <v>177</v>
      </c>
    </row>
    <row r="147" spans="1:1" x14ac:dyDescent="0.2">
      <c r="A147" s="1" t="s">
        <v>178</v>
      </c>
    </row>
    <row r="148" spans="1:1" x14ac:dyDescent="0.2">
      <c r="A148" s="1" t="s">
        <v>179</v>
      </c>
    </row>
    <row r="149" spans="1:1" x14ac:dyDescent="0.2">
      <c r="A149" s="1" t="s">
        <v>180</v>
      </c>
    </row>
    <row r="150" spans="1:1" x14ac:dyDescent="0.2">
      <c r="A150" s="1" t="s">
        <v>181</v>
      </c>
    </row>
    <row r="151" spans="1:1" x14ac:dyDescent="0.2">
      <c r="A151" s="1" t="s">
        <v>182</v>
      </c>
    </row>
    <row r="152" spans="1:1" x14ac:dyDescent="0.2">
      <c r="A152" s="1" t="s">
        <v>183</v>
      </c>
    </row>
    <row r="153" spans="1:1" x14ac:dyDescent="0.2">
      <c r="A153" s="1" t="s">
        <v>184</v>
      </c>
    </row>
    <row r="154" spans="1:1" x14ac:dyDescent="0.2">
      <c r="A154" s="1" t="s">
        <v>185</v>
      </c>
    </row>
    <row r="155" spans="1:1" x14ac:dyDescent="0.2">
      <c r="A155" s="1" t="s">
        <v>186</v>
      </c>
    </row>
    <row r="156" spans="1:1" x14ac:dyDescent="0.2">
      <c r="A156" s="1" t="s">
        <v>187</v>
      </c>
    </row>
    <row r="157" spans="1:1" x14ac:dyDescent="0.2">
      <c r="A157" s="1" t="s">
        <v>188</v>
      </c>
    </row>
    <row r="158" spans="1:1" x14ac:dyDescent="0.2">
      <c r="A158" s="1" t="s">
        <v>189</v>
      </c>
    </row>
    <row r="159" spans="1:1" x14ac:dyDescent="0.2">
      <c r="A159" s="1" t="s">
        <v>190</v>
      </c>
    </row>
    <row r="160" spans="1:1" x14ac:dyDescent="0.2">
      <c r="A160" s="1" t="s">
        <v>191</v>
      </c>
    </row>
    <row r="161" spans="1:1" x14ac:dyDescent="0.2">
      <c r="A161" s="1" t="s">
        <v>192</v>
      </c>
    </row>
    <row r="162" spans="1:1" x14ac:dyDescent="0.2">
      <c r="A162" s="1" t="s">
        <v>193</v>
      </c>
    </row>
    <row r="163" spans="1:1" x14ac:dyDescent="0.2">
      <c r="A163" s="1" t="s">
        <v>194</v>
      </c>
    </row>
    <row r="164" spans="1:1" x14ac:dyDescent="0.2">
      <c r="A164" s="1" t="s">
        <v>195</v>
      </c>
    </row>
    <row r="165" spans="1:1" x14ac:dyDescent="0.2">
      <c r="A165" s="1" t="s">
        <v>196</v>
      </c>
    </row>
    <row r="166" spans="1:1" x14ac:dyDescent="0.2">
      <c r="A166" s="1" t="s">
        <v>197</v>
      </c>
    </row>
    <row r="167" spans="1:1" x14ac:dyDescent="0.2">
      <c r="A167" s="1" t="s">
        <v>198</v>
      </c>
    </row>
    <row r="168" spans="1:1" x14ac:dyDescent="0.2">
      <c r="A168" s="1" t="s">
        <v>199</v>
      </c>
    </row>
    <row r="169" spans="1:1" x14ac:dyDescent="0.2">
      <c r="A169" s="1" t="s">
        <v>200</v>
      </c>
    </row>
    <row r="170" spans="1:1" x14ac:dyDescent="0.2">
      <c r="A170" s="1" t="s">
        <v>201</v>
      </c>
    </row>
    <row r="171" spans="1:1" x14ac:dyDescent="0.2">
      <c r="A171" s="1" t="s">
        <v>202</v>
      </c>
    </row>
    <row r="172" spans="1:1" x14ac:dyDescent="0.2">
      <c r="A172" s="1" t="s">
        <v>203</v>
      </c>
    </row>
    <row r="173" spans="1:1" x14ac:dyDescent="0.2">
      <c r="A173" s="1" t="s">
        <v>204</v>
      </c>
    </row>
    <row r="174" spans="1:1" x14ac:dyDescent="0.2">
      <c r="A174" s="1" t="s">
        <v>205</v>
      </c>
    </row>
    <row r="175" spans="1:1" x14ac:dyDescent="0.2">
      <c r="A175" s="1" t="s">
        <v>206</v>
      </c>
    </row>
    <row r="176" spans="1:1" x14ac:dyDescent="0.2">
      <c r="A176" s="1" t="s">
        <v>207</v>
      </c>
    </row>
    <row r="177" spans="1:1" x14ac:dyDescent="0.2">
      <c r="A177" s="1" t="s">
        <v>208</v>
      </c>
    </row>
    <row r="178" spans="1:1" x14ac:dyDescent="0.2">
      <c r="A178" s="1" t="s">
        <v>209</v>
      </c>
    </row>
    <row r="179" spans="1:1" x14ac:dyDescent="0.2">
      <c r="A179" s="1" t="s">
        <v>210</v>
      </c>
    </row>
    <row r="180" spans="1:1" x14ac:dyDescent="0.2">
      <c r="A180" s="1" t="s">
        <v>211</v>
      </c>
    </row>
    <row r="181" spans="1:1" x14ac:dyDescent="0.2">
      <c r="A181" s="1" t="s">
        <v>212</v>
      </c>
    </row>
    <row r="182" spans="1:1" x14ac:dyDescent="0.2">
      <c r="A182" s="1" t="s">
        <v>213</v>
      </c>
    </row>
    <row r="183" spans="1:1" x14ac:dyDescent="0.2">
      <c r="A183" s="1" t="s">
        <v>214</v>
      </c>
    </row>
    <row r="184" spans="1:1" x14ac:dyDescent="0.2">
      <c r="A184" s="1" t="s">
        <v>215</v>
      </c>
    </row>
    <row r="185" spans="1:1" x14ac:dyDescent="0.2">
      <c r="A185" s="1" t="s">
        <v>216</v>
      </c>
    </row>
    <row r="186" spans="1:1" x14ac:dyDescent="0.2">
      <c r="A186" s="1" t="s">
        <v>217</v>
      </c>
    </row>
    <row r="187" spans="1:1" x14ac:dyDescent="0.2">
      <c r="A187" s="1" t="s">
        <v>218</v>
      </c>
    </row>
    <row r="188" spans="1:1" x14ac:dyDescent="0.2">
      <c r="A188" s="1" t="s">
        <v>219</v>
      </c>
    </row>
    <row r="189" spans="1:1" x14ac:dyDescent="0.2">
      <c r="A189" s="1" t="s">
        <v>220</v>
      </c>
    </row>
    <row r="190" spans="1:1" x14ac:dyDescent="0.2">
      <c r="A190" s="1" t="s">
        <v>221</v>
      </c>
    </row>
    <row r="191" spans="1:1" x14ac:dyDescent="0.2">
      <c r="A191" s="1" t="s">
        <v>222</v>
      </c>
    </row>
    <row r="192" spans="1:1" x14ac:dyDescent="0.2">
      <c r="A192" s="1" t="s">
        <v>223</v>
      </c>
    </row>
    <row r="193" spans="1:1" x14ac:dyDescent="0.2">
      <c r="A193" s="1" t="s">
        <v>224</v>
      </c>
    </row>
    <row r="194" spans="1:1" x14ac:dyDescent="0.2">
      <c r="A194" s="1" t="s">
        <v>225</v>
      </c>
    </row>
    <row r="195" spans="1:1" x14ac:dyDescent="0.2">
      <c r="A195" s="1" t="s">
        <v>226</v>
      </c>
    </row>
    <row r="196" spans="1:1" x14ac:dyDescent="0.2">
      <c r="A196" s="1" t="s">
        <v>227</v>
      </c>
    </row>
    <row r="197" spans="1:1" x14ac:dyDescent="0.2">
      <c r="A197" s="1" t="s">
        <v>228</v>
      </c>
    </row>
    <row r="198" spans="1:1" x14ac:dyDescent="0.2">
      <c r="A198" s="1" t="s">
        <v>229</v>
      </c>
    </row>
    <row r="199" spans="1:1" x14ac:dyDescent="0.2">
      <c r="A199" s="1" t="s">
        <v>230</v>
      </c>
    </row>
    <row r="200" spans="1:1" x14ac:dyDescent="0.2">
      <c r="A200" s="1" t="s">
        <v>231</v>
      </c>
    </row>
    <row r="201" spans="1:1" x14ac:dyDescent="0.2">
      <c r="A201" s="1" t="s">
        <v>232</v>
      </c>
    </row>
    <row r="202" spans="1:1" x14ac:dyDescent="0.2">
      <c r="A202" s="1" t="s">
        <v>233</v>
      </c>
    </row>
    <row r="203" spans="1:1" x14ac:dyDescent="0.2">
      <c r="A203" s="1" t="s">
        <v>234</v>
      </c>
    </row>
    <row r="204" spans="1:1" x14ac:dyDescent="0.2">
      <c r="A204" s="1" t="s">
        <v>235</v>
      </c>
    </row>
    <row r="205" spans="1:1" x14ac:dyDescent="0.2">
      <c r="A205" s="1" t="s">
        <v>236</v>
      </c>
    </row>
    <row r="206" spans="1:1" x14ac:dyDescent="0.2">
      <c r="A206" s="1" t="s">
        <v>237</v>
      </c>
    </row>
    <row r="207" spans="1:1" x14ac:dyDescent="0.2">
      <c r="A207" s="1" t="s">
        <v>238</v>
      </c>
    </row>
    <row r="208" spans="1:1" x14ac:dyDescent="0.2">
      <c r="A208" s="1" t="s">
        <v>239</v>
      </c>
    </row>
    <row r="209" spans="1:1" x14ac:dyDescent="0.2">
      <c r="A209" s="1" t="s">
        <v>240</v>
      </c>
    </row>
    <row r="210" spans="1:1" x14ac:dyDescent="0.2">
      <c r="A210" s="1" t="s">
        <v>241</v>
      </c>
    </row>
    <row r="211" spans="1:1" x14ac:dyDescent="0.2">
      <c r="A211" s="1" t="s">
        <v>242</v>
      </c>
    </row>
    <row r="212" spans="1:1" x14ac:dyDescent="0.2">
      <c r="A212" s="1" t="s">
        <v>243</v>
      </c>
    </row>
    <row r="213" spans="1:1" x14ac:dyDescent="0.2">
      <c r="A213" s="1" t="s">
        <v>244</v>
      </c>
    </row>
    <row r="214" spans="1:1" x14ac:dyDescent="0.2">
      <c r="A214" s="1" t="s">
        <v>245</v>
      </c>
    </row>
    <row r="215" spans="1:1" x14ac:dyDescent="0.2">
      <c r="A215" s="1" t="s">
        <v>246</v>
      </c>
    </row>
    <row r="216" spans="1:1" x14ac:dyDescent="0.2">
      <c r="A216" s="1" t="s">
        <v>247</v>
      </c>
    </row>
    <row r="217" spans="1:1" x14ac:dyDescent="0.2">
      <c r="A217" s="1" t="s">
        <v>248</v>
      </c>
    </row>
    <row r="218" spans="1:1" x14ac:dyDescent="0.2">
      <c r="A218" s="1" t="s">
        <v>249</v>
      </c>
    </row>
    <row r="219" spans="1:1" x14ac:dyDescent="0.2">
      <c r="A219" s="1" t="s">
        <v>250</v>
      </c>
    </row>
    <row r="220" spans="1:1" x14ac:dyDescent="0.2">
      <c r="A220" s="1" t="s">
        <v>251</v>
      </c>
    </row>
    <row r="221" spans="1:1" x14ac:dyDescent="0.2">
      <c r="A221" s="1" t="s">
        <v>252</v>
      </c>
    </row>
    <row r="222" spans="1:1" x14ac:dyDescent="0.2">
      <c r="A222" s="1" t="s">
        <v>253</v>
      </c>
    </row>
    <row r="223" spans="1:1" x14ac:dyDescent="0.2">
      <c r="A223" s="1" t="s">
        <v>254</v>
      </c>
    </row>
    <row r="224" spans="1:1" x14ac:dyDescent="0.2">
      <c r="A224" s="1" t="s">
        <v>255</v>
      </c>
    </row>
    <row r="225" spans="1:1" x14ac:dyDescent="0.2">
      <c r="A225" s="1" t="s">
        <v>256</v>
      </c>
    </row>
    <row r="226" spans="1:1" x14ac:dyDescent="0.2">
      <c r="A226" s="1" t="s">
        <v>257</v>
      </c>
    </row>
    <row r="227" spans="1:1" x14ac:dyDescent="0.2">
      <c r="A227" s="1" t="s">
        <v>258</v>
      </c>
    </row>
    <row r="228" spans="1:1" x14ac:dyDescent="0.2">
      <c r="A228" s="1" t="s">
        <v>259</v>
      </c>
    </row>
    <row r="229" spans="1:1" x14ac:dyDescent="0.2">
      <c r="A229" s="1" t="s">
        <v>260</v>
      </c>
    </row>
    <row r="230" spans="1:1" x14ac:dyDescent="0.2">
      <c r="A230" s="1" t="s">
        <v>261</v>
      </c>
    </row>
    <row r="231" spans="1:1" x14ac:dyDescent="0.2">
      <c r="A231" s="1" t="s">
        <v>262</v>
      </c>
    </row>
    <row r="232" spans="1:1" x14ac:dyDescent="0.2">
      <c r="A232" s="1" t="s">
        <v>263</v>
      </c>
    </row>
    <row r="233" spans="1:1" x14ac:dyDescent="0.2">
      <c r="A233" s="1" t="s">
        <v>264</v>
      </c>
    </row>
    <row r="234" spans="1:1" x14ac:dyDescent="0.2">
      <c r="A234" s="1" t="s">
        <v>265</v>
      </c>
    </row>
    <row r="235" spans="1:1" x14ac:dyDescent="0.2">
      <c r="A235" s="1" t="s">
        <v>266</v>
      </c>
    </row>
    <row r="236" spans="1:1" x14ac:dyDescent="0.2">
      <c r="A236" s="1" t="s">
        <v>267</v>
      </c>
    </row>
    <row r="237" spans="1:1" x14ac:dyDescent="0.2">
      <c r="A237" s="1" t="s">
        <v>268</v>
      </c>
    </row>
    <row r="238" spans="1:1" x14ac:dyDescent="0.2">
      <c r="A238" s="1" t="s">
        <v>269</v>
      </c>
    </row>
    <row r="239" spans="1:1" x14ac:dyDescent="0.2">
      <c r="A239" s="1" t="s">
        <v>270</v>
      </c>
    </row>
    <row r="240" spans="1:1" x14ac:dyDescent="0.2">
      <c r="A240" s="1" t="s">
        <v>271</v>
      </c>
    </row>
    <row r="241" spans="1:1" x14ac:dyDescent="0.2">
      <c r="A241" s="1" t="s">
        <v>272</v>
      </c>
    </row>
    <row r="242" spans="1:1" x14ac:dyDescent="0.2">
      <c r="A242" s="1" t="s">
        <v>273</v>
      </c>
    </row>
    <row r="243" spans="1:1" x14ac:dyDescent="0.2">
      <c r="A243" s="1" t="s">
        <v>274</v>
      </c>
    </row>
    <row r="244" spans="1:1" x14ac:dyDescent="0.2">
      <c r="A244" s="1" t="s">
        <v>275</v>
      </c>
    </row>
    <row r="245" spans="1:1" x14ac:dyDescent="0.2">
      <c r="A245" s="1" t="s">
        <v>276</v>
      </c>
    </row>
    <row r="246" spans="1:1" x14ac:dyDescent="0.2">
      <c r="A246" s="1" t="s">
        <v>277</v>
      </c>
    </row>
    <row r="247" spans="1:1" x14ac:dyDescent="0.2">
      <c r="A247" s="1" t="s">
        <v>278</v>
      </c>
    </row>
    <row r="248" spans="1:1" x14ac:dyDescent="0.2">
      <c r="A248" s="1" t="s">
        <v>279</v>
      </c>
    </row>
    <row r="249" spans="1:1" x14ac:dyDescent="0.2">
      <c r="A249" s="1" t="s">
        <v>280</v>
      </c>
    </row>
    <row r="250" spans="1:1" x14ac:dyDescent="0.2">
      <c r="A250" s="1" t="s">
        <v>281</v>
      </c>
    </row>
    <row r="251" spans="1:1" x14ac:dyDescent="0.2">
      <c r="A251" s="1" t="s">
        <v>282</v>
      </c>
    </row>
    <row r="252" spans="1:1" x14ac:dyDescent="0.2">
      <c r="A252" s="1" t="s">
        <v>283</v>
      </c>
    </row>
    <row r="253" spans="1:1" x14ac:dyDescent="0.2">
      <c r="A253" s="1" t="s">
        <v>284</v>
      </c>
    </row>
    <row r="254" spans="1:1" x14ac:dyDescent="0.2">
      <c r="A254" s="1" t="s">
        <v>285</v>
      </c>
    </row>
    <row r="255" spans="1:1" x14ac:dyDescent="0.2">
      <c r="A255" s="1" t="s">
        <v>286</v>
      </c>
    </row>
    <row r="256" spans="1:1" x14ac:dyDescent="0.2">
      <c r="A256" s="1" t="s">
        <v>287</v>
      </c>
    </row>
    <row r="257" spans="1:1" x14ac:dyDescent="0.2">
      <c r="A257" s="1" t="s">
        <v>288</v>
      </c>
    </row>
    <row r="258" spans="1:1" x14ac:dyDescent="0.2">
      <c r="A258" s="1" t="s">
        <v>289</v>
      </c>
    </row>
    <row r="259" spans="1:1" x14ac:dyDescent="0.2">
      <c r="A259" s="1" t="s">
        <v>290</v>
      </c>
    </row>
    <row r="260" spans="1:1" x14ac:dyDescent="0.2">
      <c r="A260" s="1" t="s">
        <v>291</v>
      </c>
    </row>
    <row r="261" spans="1:1" x14ac:dyDescent="0.2">
      <c r="A261" s="1" t="s">
        <v>292</v>
      </c>
    </row>
    <row r="262" spans="1:1" x14ac:dyDescent="0.2">
      <c r="A262" s="1" t="s">
        <v>293</v>
      </c>
    </row>
    <row r="263" spans="1:1" x14ac:dyDescent="0.2">
      <c r="A263" s="1" t="s">
        <v>294</v>
      </c>
    </row>
    <row r="264" spans="1:1" x14ac:dyDescent="0.2">
      <c r="A264" s="1" t="s">
        <v>295</v>
      </c>
    </row>
    <row r="265" spans="1:1" x14ac:dyDescent="0.2">
      <c r="A265" s="1" t="s">
        <v>296</v>
      </c>
    </row>
    <row r="266" spans="1:1" x14ac:dyDescent="0.2">
      <c r="A266" s="1" t="s">
        <v>297</v>
      </c>
    </row>
    <row r="267" spans="1:1" x14ac:dyDescent="0.2">
      <c r="A267" s="1" t="s">
        <v>298</v>
      </c>
    </row>
    <row r="268" spans="1:1" x14ac:dyDescent="0.2">
      <c r="A268" s="1" t="s">
        <v>299</v>
      </c>
    </row>
    <row r="269" spans="1:1" x14ac:dyDescent="0.2">
      <c r="A269" s="1" t="s">
        <v>300</v>
      </c>
    </row>
    <row r="270" spans="1:1" x14ac:dyDescent="0.2">
      <c r="A270" s="1" t="s">
        <v>301</v>
      </c>
    </row>
    <row r="271" spans="1:1" x14ac:dyDescent="0.2">
      <c r="A271" s="1" t="s">
        <v>302</v>
      </c>
    </row>
    <row r="272" spans="1:1" x14ac:dyDescent="0.2">
      <c r="A272" s="1" t="s">
        <v>303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生産（増産）要請に関する証明書</vt:lpstr>
      <vt:lpstr>Sheet2</vt:lpstr>
      <vt:lpstr>【国内回帰類型】</vt:lpstr>
      <vt:lpstr>【地域産業集積類型】</vt:lpstr>
      <vt:lpstr>□</vt:lpstr>
      <vt:lpstr>l</vt:lpstr>
      <vt:lpstr>'生産（増産）要請に関する証明書'!Print_Area</vt:lpstr>
      <vt:lpstr>海外</vt:lpstr>
      <vt:lpstr>地域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revision/>
  <dcterms:created xsi:type="dcterms:W3CDTF">2021-12-02T15:13:54Z</dcterms:created>
  <dcterms:modified xsi:type="dcterms:W3CDTF">2024-05-14T01:04:24Z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1041-9.1.0.4266</vt:lpwstr>
  </property>
</Properties>
</file>